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eaddy\Desktop\TRC\Advanced Energy\NJOCE\SmartStart\FY20\Calculation Workbooks\"/>
    </mc:Choice>
  </mc:AlternateContent>
  <xr:revisionPtr revIDLastSave="0" documentId="8_{E28430E7-175F-4BCC-A6B3-0CAF3FE76CB4}" xr6:coauthVersionLast="36" xr6:coauthVersionMax="36" xr10:uidLastSave="{00000000-0000-0000-0000-000000000000}"/>
  <workbookProtection workbookAlgorithmName="SHA-512" workbookHashValue="3z1QGYpoIRrqiG1AKV6buJL88sltNMf+IZM4xiigjZ7lQ0TtOwyz7Mc/QGdmXuDnCjgzgAgdka3DRbhtrlZsxw==" workbookSaltValue="VQC4uqSuu2oyF6D4NQ2NPA==" workbookSpinCount="100000" lockStructure="1"/>
  <bookViews>
    <workbookView xWindow="0" yWindow="0" windowWidth="23040" windowHeight="7332" tabRatio="477" xr2:uid="{00000000-000D-0000-FFFF-FFFF00000000}"/>
  </bookViews>
  <sheets>
    <sheet name="Worksheet" sheetId="2" r:id="rId1"/>
    <sheet name="Measure Code" sheetId="7" state="hidden" r:id="rId2"/>
    <sheet name="Export" sheetId="5" state="hidden" r:id="rId3"/>
    <sheet name="Version" sheetId="6" state="hidden" r:id="rId4"/>
  </sheets>
  <externalReferences>
    <externalReference r:id="rId5"/>
  </externalReferences>
  <definedNames>
    <definedName name="CF">#REF!</definedName>
    <definedName name="HRS">#REF!</definedName>
    <definedName name="LF">#REF!</definedName>
    <definedName name="MeasureCode">'Measure Code'!$A$2</definedName>
    <definedName name="MeasureCode_Lookup">'Measure Code'!$A$2:$C$2</definedName>
    <definedName name="ODPB">#REF!</definedName>
    <definedName name="ODPQ">#REF!</definedName>
    <definedName name="_xlnm.Print_Area" localSheetId="0">Worksheet!$B$1:$R$34</definedName>
    <definedName name="remlist">[1]Removed!$A$2:$A$7</definedName>
    <definedName name="TEFCB">#REF!</definedName>
    <definedName name="TEFCQ">#REF!</definedName>
    <definedName name="VFDN">#REF!</definedName>
    <definedName name="VFD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" i="5" l="1"/>
  <c r="T3" i="5"/>
  <c r="U3" i="5"/>
  <c r="V3" i="5"/>
  <c r="S4" i="5"/>
  <c r="T4" i="5"/>
  <c r="U4" i="5"/>
  <c r="V4" i="5"/>
  <c r="S5" i="5"/>
  <c r="T5" i="5"/>
  <c r="U5" i="5"/>
  <c r="V5" i="5"/>
  <c r="S6" i="5"/>
  <c r="T6" i="5"/>
  <c r="U6" i="5"/>
  <c r="V6" i="5"/>
  <c r="S7" i="5"/>
  <c r="T7" i="5"/>
  <c r="U7" i="5"/>
  <c r="V7" i="5"/>
  <c r="S8" i="5"/>
  <c r="T8" i="5"/>
  <c r="U8" i="5"/>
  <c r="V8" i="5"/>
  <c r="S9" i="5"/>
  <c r="T9" i="5"/>
  <c r="U9" i="5"/>
  <c r="V9" i="5"/>
  <c r="S10" i="5"/>
  <c r="T10" i="5"/>
  <c r="U10" i="5"/>
  <c r="V10" i="5"/>
  <c r="W10" i="5"/>
  <c r="S11" i="5"/>
  <c r="T11" i="5"/>
  <c r="U11" i="5"/>
  <c r="V11" i="5"/>
  <c r="S12" i="5"/>
  <c r="T12" i="5"/>
  <c r="U12" i="5"/>
  <c r="V12" i="5"/>
  <c r="S13" i="5"/>
  <c r="T13" i="5"/>
  <c r="U13" i="5"/>
  <c r="V13" i="5"/>
  <c r="S14" i="5"/>
  <c r="T14" i="5"/>
  <c r="U14" i="5"/>
  <c r="V14" i="5"/>
  <c r="S15" i="5"/>
  <c r="T15" i="5"/>
  <c r="U15" i="5"/>
  <c r="V15" i="5"/>
  <c r="S16" i="5"/>
  <c r="T16" i="5"/>
  <c r="U16" i="5"/>
  <c r="V16" i="5"/>
  <c r="S17" i="5"/>
  <c r="T17" i="5"/>
  <c r="U17" i="5"/>
  <c r="V17" i="5"/>
  <c r="S18" i="5"/>
  <c r="T18" i="5"/>
  <c r="U18" i="5"/>
  <c r="V18" i="5"/>
  <c r="W18" i="5"/>
  <c r="S19" i="5"/>
  <c r="T19" i="5"/>
  <c r="U19" i="5"/>
  <c r="V19" i="5"/>
  <c r="S20" i="5"/>
  <c r="T20" i="5"/>
  <c r="U20" i="5"/>
  <c r="V20" i="5"/>
  <c r="S21" i="5"/>
  <c r="T21" i="5"/>
  <c r="U21" i="5"/>
  <c r="V21" i="5"/>
  <c r="S22" i="5"/>
  <c r="T22" i="5"/>
  <c r="U22" i="5"/>
  <c r="V22" i="5"/>
  <c r="S23" i="5"/>
  <c r="T23" i="5"/>
  <c r="U23" i="5"/>
  <c r="V23" i="5"/>
  <c r="S24" i="5"/>
  <c r="T24" i="5"/>
  <c r="U24" i="5"/>
  <c r="V24" i="5"/>
  <c r="S25" i="5"/>
  <c r="T25" i="5"/>
  <c r="U25" i="5"/>
  <c r="V25" i="5"/>
  <c r="S26" i="5"/>
  <c r="T26" i="5"/>
  <c r="U26" i="5"/>
  <c r="V26" i="5"/>
  <c r="W26" i="5"/>
  <c r="S27" i="5"/>
  <c r="T27" i="5"/>
  <c r="U27" i="5"/>
  <c r="V27" i="5"/>
  <c r="S28" i="5"/>
  <c r="T28" i="5"/>
  <c r="U28" i="5"/>
  <c r="V28" i="5"/>
  <c r="S29" i="5"/>
  <c r="T29" i="5"/>
  <c r="U29" i="5"/>
  <c r="V29" i="5"/>
  <c r="S30" i="5"/>
  <c r="T30" i="5"/>
  <c r="U30" i="5"/>
  <c r="V30" i="5"/>
  <c r="S31" i="5"/>
  <c r="T31" i="5"/>
  <c r="U31" i="5"/>
  <c r="V31" i="5"/>
  <c r="S32" i="5"/>
  <c r="T32" i="5"/>
  <c r="U32" i="5"/>
  <c r="V32" i="5"/>
  <c r="S33" i="5"/>
  <c r="T33" i="5"/>
  <c r="U33" i="5"/>
  <c r="V33" i="5"/>
  <c r="S34" i="5"/>
  <c r="T34" i="5"/>
  <c r="U34" i="5"/>
  <c r="V34" i="5"/>
  <c r="W34" i="5"/>
  <c r="S35" i="5"/>
  <c r="T35" i="5"/>
  <c r="U35" i="5"/>
  <c r="V35" i="5"/>
  <c r="S36" i="5"/>
  <c r="T36" i="5"/>
  <c r="U36" i="5"/>
  <c r="V36" i="5"/>
  <c r="S37" i="5"/>
  <c r="T37" i="5"/>
  <c r="U37" i="5"/>
  <c r="V37" i="5"/>
  <c r="S38" i="5"/>
  <c r="T38" i="5"/>
  <c r="U38" i="5"/>
  <c r="V38" i="5"/>
  <c r="S39" i="5"/>
  <c r="T39" i="5"/>
  <c r="U39" i="5"/>
  <c r="V39" i="5"/>
  <c r="S40" i="5"/>
  <c r="T40" i="5"/>
  <c r="U40" i="5"/>
  <c r="V40" i="5"/>
  <c r="S41" i="5"/>
  <c r="T41" i="5"/>
  <c r="U41" i="5"/>
  <c r="V41" i="5"/>
  <c r="S42" i="5"/>
  <c r="T42" i="5"/>
  <c r="U42" i="5"/>
  <c r="V42" i="5"/>
  <c r="W42" i="5"/>
  <c r="S43" i="5"/>
  <c r="T43" i="5"/>
  <c r="U43" i="5"/>
  <c r="V43" i="5"/>
  <c r="S44" i="5"/>
  <c r="T44" i="5"/>
  <c r="U44" i="5"/>
  <c r="V44" i="5"/>
  <c r="S45" i="5"/>
  <c r="T45" i="5"/>
  <c r="U45" i="5"/>
  <c r="V45" i="5"/>
  <c r="S46" i="5"/>
  <c r="T46" i="5"/>
  <c r="U46" i="5"/>
  <c r="V46" i="5"/>
  <c r="S47" i="5"/>
  <c r="T47" i="5"/>
  <c r="U47" i="5"/>
  <c r="V47" i="5"/>
  <c r="S48" i="5"/>
  <c r="T48" i="5"/>
  <c r="U48" i="5"/>
  <c r="V48" i="5"/>
  <c r="S49" i="5"/>
  <c r="T49" i="5"/>
  <c r="U49" i="5"/>
  <c r="V49" i="5"/>
  <c r="S50" i="5"/>
  <c r="T50" i="5"/>
  <c r="U50" i="5"/>
  <c r="V50" i="5"/>
  <c r="W50" i="5"/>
  <c r="S51" i="5"/>
  <c r="T51" i="5"/>
  <c r="U51" i="5"/>
  <c r="V51" i="5"/>
  <c r="S52" i="5"/>
  <c r="T52" i="5"/>
  <c r="U52" i="5"/>
  <c r="V52" i="5"/>
  <c r="S53" i="5"/>
  <c r="T53" i="5"/>
  <c r="U53" i="5"/>
  <c r="V53" i="5"/>
  <c r="S54" i="5"/>
  <c r="T54" i="5"/>
  <c r="U54" i="5"/>
  <c r="V54" i="5"/>
  <c r="S55" i="5"/>
  <c r="T55" i="5"/>
  <c r="U55" i="5"/>
  <c r="V55" i="5"/>
  <c r="S56" i="5"/>
  <c r="T56" i="5"/>
  <c r="U56" i="5"/>
  <c r="V56" i="5"/>
  <c r="S57" i="5"/>
  <c r="T57" i="5"/>
  <c r="U57" i="5"/>
  <c r="V57" i="5"/>
  <c r="S58" i="5"/>
  <c r="T58" i="5"/>
  <c r="U58" i="5"/>
  <c r="V58" i="5"/>
  <c r="W58" i="5"/>
  <c r="S59" i="5"/>
  <c r="T59" i="5"/>
  <c r="U59" i="5"/>
  <c r="V59" i="5"/>
  <c r="S60" i="5"/>
  <c r="T60" i="5"/>
  <c r="U60" i="5"/>
  <c r="V60" i="5"/>
  <c r="S61" i="5"/>
  <c r="T61" i="5"/>
  <c r="U61" i="5"/>
  <c r="V61" i="5"/>
  <c r="S62" i="5"/>
  <c r="T62" i="5"/>
  <c r="U62" i="5"/>
  <c r="V62" i="5"/>
  <c r="S63" i="5"/>
  <c r="T63" i="5"/>
  <c r="U63" i="5"/>
  <c r="V63" i="5"/>
  <c r="S64" i="5"/>
  <c r="T64" i="5"/>
  <c r="U64" i="5"/>
  <c r="V64" i="5"/>
  <c r="S65" i="5"/>
  <c r="T65" i="5"/>
  <c r="U65" i="5"/>
  <c r="V65" i="5"/>
  <c r="S66" i="5"/>
  <c r="T66" i="5"/>
  <c r="U66" i="5"/>
  <c r="V66" i="5"/>
  <c r="W66" i="5"/>
  <c r="S67" i="5"/>
  <c r="T67" i="5"/>
  <c r="U67" i="5"/>
  <c r="V67" i="5"/>
  <c r="S68" i="5"/>
  <c r="T68" i="5"/>
  <c r="U68" i="5"/>
  <c r="V68" i="5"/>
  <c r="S69" i="5"/>
  <c r="T69" i="5"/>
  <c r="U69" i="5"/>
  <c r="V69" i="5"/>
  <c r="S70" i="5"/>
  <c r="T70" i="5"/>
  <c r="U70" i="5"/>
  <c r="V70" i="5"/>
  <c r="S71" i="5"/>
  <c r="T71" i="5"/>
  <c r="U71" i="5"/>
  <c r="V71" i="5"/>
  <c r="S72" i="5"/>
  <c r="T72" i="5"/>
  <c r="U72" i="5"/>
  <c r="V72" i="5"/>
  <c r="S73" i="5"/>
  <c r="T73" i="5"/>
  <c r="U73" i="5"/>
  <c r="V73" i="5"/>
  <c r="S74" i="5"/>
  <c r="T74" i="5"/>
  <c r="U74" i="5"/>
  <c r="V74" i="5"/>
  <c r="W74" i="5"/>
  <c r="S75" i="5"/>
  <c r="T75" i="5"/>
  <c r="U75" i="5"/>
  <c r="V75" i="5"/>
  <c r="S76" i="5"/>
  <c r="T76" i="5"/>
  <c r="U76" i="5"/>
  <c r="V76" i="5"/>
  <c r="V2" i="5"/>
  <c r="U2" i="5"/>
  <c r="T2" i="5"/>
  <c r="S2" i="5"/>
  <c r="I18" i="2"/>
  <c r="K18" i="2" s="1"/>
  <c r="J18" i="2"/>
  <c r="W3" i="5" s="1"/>
  <c r="I19" i="2"/>
  <c r="J19" i="2"/>
  <c r="W4" i="5" s="1"/>
  <c r="K19" i="2"/>
  <c r="L19" i="2"/>
  <c r="I20" i="2"/>
  <c r="J20" i="2"/>
  <c r="W5" i="5" s="1"/>
  <c r="I21" i="2"/>
  <c r="J21" i="2"/>
  <c r="L21" i="2" s="1"/>
  <c r="K21" i="2"/>
  <c r="I22" i="2"/>
  <c r="K22" i="2" s="1"/>
  <c r="J22" i="2"/>
  <c r="W7" i="5" s="1"/>
  <c r="I23" i="2"/>
  <c r="J23" i="2"/>
  <c r="L23" i="2" s="1"/>
  <c r="K23" i="2"/>
  <c r="I24" i="2"/>
  <c r="K24" i="2" s="1"/>
  <c r="J24" i="2"/>
  <c r="W9" i="5" s="1"/>
  <c r="I25" i="2"/>
  <c r="J25" i="2"/>
  <c r="K25" i="2" s="1"/>
  <c r="L25" i="2"/>
  <c r="I26" i="2"/>
  <c r="K26" i="2" s="1"/>
  <c r="J26" i="2"/>
  <c r="W11" i="5" s="1"/>
  <c r="I27" i="2"/>
  <c r="J27" i="2"/>
  <c r="W12" i="5" s="1"/>
  <c r="K27" i="2"/>
  <c r="L27" i="2"/>
  <c r="I28" i="2"/>
  <c r="J28" i="2"/>
  <c r="W13" i="5" s="1"/>
  <c r="I29" i="2"/>
  <c r="J29" i="2"/>
  <c r="L29" i="2" s="1"/>
  <c r="K29" i="2"/>
  <c r="I30" i="2"/>
  <c r="K30" i="2" s="1"/>
  <c r="J30" i="2"/>
  <c r="W15" i="5" s="1"/>
  <c r="I31" i="2"/>
  <c r="J31" i="2"/>
  <c r="L31" i="2" s="1"/>
  <c r="K31" i="2"/>
  <c r="I32" i="2"/>
  <c r="K32" i="2" s="1"/>
  <c r="J32" i="2"/>
  <c r="W17" i="5" s="1"/>
  <c r="I33" i="2"/>
  <c r="J33" i="2"/>
  <c r="K33" i="2" s="1"/>
  <c r="L33" i="2"/>
  <c r="I34" i="2"/>
  <c r="K34" i="2" s="1"/>
  <c r="J34" i="2"/>
  <c r="W19" i="5" s="1"/>
  <c r="I35" i="2"/>
  <c r="J35" i="2"/>
  <c r="W20" i="5" s="1"/>
  <c r="K35" i="2"/>
  <c r="L35" i="2"/>
  <c r="I36" i="2"/>
  <c r="J36" i="2"/>
  <c r="W21" i="5" s="1"/>
  <c r="I37" i="2"/>
  <c r="J37" i="2"/>
  <c r="L37" i="2" s="1"/>
  <c r="K37" i="2"/>
  <c r="I38" i="2"/>
  <c r="K38" i="2" s="1"/>
  <c r="J38" i="2"/>
  <c r="W23" i="5" s="1"/>
  <c r="I39" i="2"/>
  <c r="J39" i="2"/>
  <c r="L39" i="2" s="1"/>
  <c r="K39" i="2"/>
  <c r="I40" i="2"/>
  <c r="K40" i="2" s="1"/>
  <c r="J40" i="2"/>
  <c r="W25" i="5" s="1"/>
  <c r="I41" i="2"/>
  <c r="J41" i="2"/>
  <c r="K41" i="2" s="1"/>
  <c r="L41" i="2"/>
  <c r="I42" i="2"/>
  <c r="K42" i="2" s="1"/>
  <c r="J42" i="2"/>
  <c r="W27" i="5" s="1"/>
  <c r="I43" i="2"/>
  <c r="J43" i="2"/>
  <c r="W28" i="5" s="1"/>
  <c r="K43" i="2"/>
  <c r="L43" i="2"/>
  <c r="I44" i="2"/>
  <c r="J44" i="2"/>
  <c r="W29" i="5" s="1"/>
  <c r="I45" i="2"/>
  <c r="J45" i="2"/>
  <c r="K45" i="2" s="1"/>
  <c r="I46" i="2"/>
  <c r="K46" i="2" s="1"/>
  <c r="J46" i="2"/>
  <c r="W31" i="5" s="1"/>
  <c r="I47" i="2"/>
  <c r="J47" i="2"/>
  <c r="L47" i="2" s="1"/>
  <c r="K47" i="2"/>
  <c r="I48" i="2"/>
  <c r="K48" i="2" s="1"/>
  <c r="J48" i="2"/>
  <c r="W33" i="5" s="1"/>
  <c r="I49" i="2"/>
  <c r="J49" i="2"/>
  <c r="K49" i="2" s="1"/>
  <c r="L49" i="2"/>
  <c r="I50" i="2"/>
  <c r="K50" i="2" s="1"/>
  <c r="J50" i="2"/>
  <c r="W35" i="5" s="1"/>
  <c r="I51" i="2"/>
  <c r="J51" i="2"/>
  <c r="W36" i="5" s="1"/>
  <c r="K51" i="2"/>
  <c r="L51" i="2"/>
  <c r="I52" i="2"/>
  <c r="J52" i="2"/>
  <c r="W37" i="5" s="1"/>
  <c r="I53" i="2"/>
  <c r="J53" i="2"/>
  <c r="K53" i="2" s="1"/>
  <c r="I54" i="2"/>
  <c r="J54" i="2"/>
  <c r="W39" i="5" s="1"/>
  <c r="I55" i="2"/>
  <c r="J55" i="2"/>
  <c r="L55" i="2" s="1"/>
  <c r="K55" i="2"/>
  <c r="I56" i="2"/>
  <c r="K56" i="2" s="1"/>
  <c r="J56" i="2"/>
  <c r="W41" i="5" s="1"/>
  <c r="I57" i="2"/>
  <c r="J57" i="2"/>
  <c r="K57" i="2" s="1"/>
  <c r="L57" i="2"/>
  <c r="I58" i="2"/>
  <c r="K58" i="2" s="1"/>
  <c r="J58" i="2"/>
  <c r="W43" i="5" s="1"/>
  <c r="I59" i="2"/>
  <c r="J59" i="2"/>
  <c r="W44" i="5" s="1"/>
  <c r="K59" i="2"/>
  <c r="L59" i="2"/>
  <c r="I60" i="2"/>
  <c r="J60" i="2"/>
  <c r="W45" i="5" s="1"/>
  <c r="I61" i="2"/>
  <c r="J61" i="2"/>
  <c r="K61" i="2" s="1"/>
  <c r="I62" i="2"/>
  <c r="J62" i="2"/>
  <c r="W47" i="5" s="1"/>
  <c r="I63" i="2"/>
  <c r="J63" i="2"/>
  <c r="L63" i="2" s="1"/>
  <c r="K63" i="2"/>
  <c r="I64" i="2"/>
  <c r="K64" i="2" s="1"/>
  <c r="J64" i="2"/>
  <c r="W49" i="5" s="1"/>
  <c r="I65" i="2"/>
  <c r="J65" i="2"/>
  <c r="K65" i="2" s="1"/>
  <c r="L65" i="2"/>
  <c r="I66" i="2"/>
  <c r="K66" i="2" s="1"/>
  <c r="J66" i="2"/>
  <c r="W51" i="5" s="1"/>
  <c r="I67" i="2"/>
  <c r="J67" i="2"/>
  <c r="W52" i="5" s="1"/>
  <c r="K67" i="2"/>
  <c r="L67" i="2"/>
  <c r="I68" i="2"/>
  <c r="J68" i="2"/>
  <c r="W53" i="5" s="1"/>
  <c r="I69" i="2"/>
  <c r="J69" i="2"/>
  <c r="K69" i="2" s="1"/>
  <c r="I70" i="2"/>
  <c r="J70" i="2"/>
  <c r="W55" i="5" s="1"/>
  <c r="I71" i="2"/>
  <c r="J71" i="2"/>
  <c r="L71" i="2" s="1"/>
  <c r="K71" i="2"/>
  <c r="I72" i="2"/>
  <c r="J72" i="2"/>
  <c r="W57" i="5" s="1"/>
  <c r="I73" i="2"/>
  <c r="J73" i="2"/>
  <c r="K73" i="2" s="1"/>
  <c r="L73" i="2"/>
  <c r="I74" i="2"/>
  <c r="K74" i="2" s="1"/>
  <c r="J74" i="2"/>
  <c r="W59" i="5" s="1"/>
  <c r="I75" i="2"/>
  <c r="J75" i="2"/>
  <c r="W60" i="5" s="1"/>
  <c r="L75" i="2"/>
  <c r="I76" i="2"/>
  <c r="J76" i="2"/>
  <c r="W61" i="5" s="1"/>
  <c r="I77" i="2"/>
  <c r="J77" i="2"/>
  <c r="K77" i="2" s="1"/>
  <c r="I78" i="2"/>
  <c r="J78" i="2"/>
  <c r="W63" i="5" s="1"/>
  <c r="I79" i="2"/>
  <c r="J79" i="2"/>
  <c r="L79" i="2" s="1"/>
  <c r="K79" i="2"/>
  <c r="I80" i="2"/>
  <c r="J80" i="2"/>
  <c r="W65" i="5" s="1"/>
  <c r="I81" i="2"/>
  <c r="J81" i="2"/>
  <c r="K81" i="2" s="1"/>
  <c r="L81" i="2"/>
  <c r="I82" i="2"/>
  <c r="K82" i="2" s="1"/>
  <c r="J82" i="2"/>
  <c r="W67" i="5" s="1"/>
  <c r="I83" i="2"/>
  <c r="J83" i="2"/>
  <c r="W68" i="5" s="1"/>
  <c r="L83" i="2"/>
  <c r="I84" i="2"/>
  <c r="J84" i="2"/>
  <c r="W69" i="5" s="1"/>
  <c r="I85" i="2"/>
  <c r="J85" i="2"/>
  <c r="K85" i="2" s="1"/>
  <c r="I86" i="2"/>
  <c r="J86" i="2"/>
  <c r="W71" i="5" s="1"/>
  <c r="I87" i="2"/>
  <c r="J87" i="2"/>
  <c r="L87" i="2" s="1"/>
  <c r="K87" i="2"/>
  <c r="I88" i="2"/>
  <c r="J88" i="2"/>
  <c r="W73" i="5" s="1"/>
  <c r="I89" i="2"/>
  <c r="J89" i="2"/>
  <c r="K89" i="2" s="1"/>
  <c r="L89" i="2"/>
  <c r="I90" i="2"/>
  <c r="K90" i="2" s="1"/>
  <c r="J90" i="2"/>
  <c r="W75" i="5" s="1"/>
  <c r="I91" i="2"/>
  <c r="J91" i="2"/>
  <c r="W76" i="5" s="1"/>
  <c r="L91" i="2"/>
  <c r="J17" i="2"/>
  <c r="W2" i="5" s="1"/>
  <c r="L17" i="2" l="1"/>
  <c r="K84" i="2"/>
  <c r="K76" i="2"/>
  <c r="K68" i="2"/>
  <c r="K60" i="2"/>
  <c r="K52" i="2"/>
  <c r="K44" i="2"/>
  <c r="K36" i="2"/>
  <c r="K28" i="2"/>
  <c r="K20" i="2"/>
  <c r="W72" i="5"/>
  <c r="W64" i="5"/>
  <c r="W56" i="5"/>
  <c r="W48" i="5"/>
  <c r="W40" i="5"/>
  <c r="W32" i="5"/>
  <c r="W24" i="5"/>
  <c r="W16" i="5"/>
  <c r="W8" i="5"/>
  <c r="K17" i="2"/>
  <c r="K91" i="2"/>
  <c r="K86" i="2"/>
  <c r="K83" i="2"/>
  <c r="K78" i="2"/>
  <c r="K75" i="2"/>
  <c r="K70" i="2"/>
  <c r="K62" i="2"/>
  <c r="K54" i="2"/>
  <c r="W70" i="5"/>
  <c r="W62" i="5"/>
  <c r="W54" i="5"/>
  <c r="W46" i="5"/>
  <c r="W38" i="5"/>
  <c r="W30" i="5"/>
  <c r="W22" i="5"/>
  <c r="W14" i="5"/>
  <c r="W6" i="5"/>
  <c r="L85" i="2"/>
  <c r="L77" i="2"/>
  <c r="L69" i="2"/>
  <c r="L61" i="2"/>
  <c r="L53" i="2"/>
  <c r="L45" i="2"/>
  <c r="K88" i="2"/>
  <c r="K80" i="2"/>
  <c r="K72" i="2"/>
  <c r="L90" i="2"/>
  <c r="L88" i="2"/>
  <c r="L86" i="2"/>
  <c r="L84" i="2"/>
  <c r="L82" i="2"/>
  <c r="L80" i="2"/>
  <c r="L78" i="2"/>
  <c r="L76" i="2"/>
  <c r="L74" i="2"/>
  <c r="L72" i="2"/>
  <c r="L70" i="2"/>
  <c r="L68" i="2"/>
  <c r="L66" i="2"/>
  <c r="L64" i="2"/>
  <c r="L62" i="2"/>
  <c r="L60" i="2"/>
  <c r="L58" i="2"/>
  <c r="L56" i="2"/>
  <c r="L54" i="2"/>
  <c r="L52" i="2"/>
  <c r="L50" i="2"/>
  <c r="L48" i="2"/>
  <c r="L46" i="2"/>
  <c r="L44" i="2"/>
  <c r="L42" i="2"/>
  <c r="L40" i="2"/>
  <c r="L38" i="2"/>
  <c r="L36" i="2"/>
  <c r="L34" i="2"/>
  <c r="L32" i="2"/>
  <c r="L30" i="2"/>
  <c r="L28" i="2"/>
  <c r="L26" i="2"/>
  <c r="L24" i="2"/>
  <c r="L22" i="2"/>
  <c r="L20" i="2"/>
  <c r="L18" i="2"/>
  <c r="S18" i="2" l="1"/>
  <c r="S19" i="2"/>
  <c r="O19" i="2" s="1"/>
  <c r="Q19" i="2" s="1"/>
  <c r="S20" i="2"/>
  <c r="P20" i="2" s="1"/>
  <c r="R20" i="2" s="1"/>
  <c r="S21" i="2"/>
  <c r="O21" i="2" s="1"/>
  <c r="Q21" i="2" s="1"/>
  <c r="S22" i="2"/>
  <c r="S23" i="2"/>
  <c r="O23" i="2" s="1"/>
  <c r="Q23" i="2" s="1"/>
  <c r="S24" i="2"/>
  <c r="S25" i="2"/>
  <c r="O25" i="2" s="1"/>
  <c r="Q25" i="2" s="1"/>
  <c r="S26" i="2"/>
  <c r="S27" i="2"/>
  <c r="N27" i="2" s="1"/>
  <c r="S28" i="2"/>
  <c r="S29" i="2"/>
  <c r="O29" i="2" s="1"/>
  <c r="Q29" i="2" s="1"/>
  <c r="S30" i="2"/>
  <c r="O30" i="2" s="1"/>
  <c r="Q30" i="2" s="1"/>
  <c r="S31" i="2"/>
  <c r="O31" i="2" s="1"/>
  <c r="Q31" i="2" s="1"/>
  <c r="S32" i="2"/>
  <c r="O32" i="2" s="1"/>
  <c r="Q32" i="2" s="1"/>
  <c r="S33" i="2"/>
  <c r="O33" i="2" s="1"/>
  <c r="Q33" i="2" s="1"/>
  <c r="S34" i="2"/>
  <c r="S35" i="2"/>
  <c r="S36" i="2"/>
  <c r="S37" i="2"/>
  <c r="O37" i="2" s="1"/>
  <c r="Q37" i="2" s="1"/>
  <c r="S38" i="2"/>
  <c r="S39" i="2"/>
  <c r="O39" i="2" s="1"/>
  <c r="Q39" i="2" s="1"/>
  <c r="S40" i="2"/>
  <c r="S41" i="2"/>
  <c r="O41" i="2" s="1"/>
  <c r="Q41" i="2" s="1"/>
  <c r="S42" i="2"/>
  <c r="S43" i="2"/>
  <c r="M43" i="2" s="1"/>
  <c r="S44" i="2"/>
  <c r="P44" i="2" s="1"/>
  <c r="R44" i="2" s="1"/>
  <c r="S45" i="2"/>
  <c r="O45" i="2" s="1"/>
  <c r="Q45" i="2" s="1"/>
  <c r="S46" i="2"/>
  <c r="O46" i="2" s="1"/>
  <c r="Q46" i="2" s="1"/>
  <c r="S47" i="2"/>
  <c r="O47" i="2" s="1"/>
  <c r="Q47" i="2" s="1"/>
  <c r="S48" i="2"/>
  <c r="N48" i="2" s="1"/>
  <c r="S49" i="2"/>
  <c r="S50" i="2"/>
  <c r="N50" i="2" s="1"/>
  <c r="S51" i="2"/>
  <c r="O51" i="2" s="1"/>
  <c r="Q51" i="2" s="1"/>
  <c r="S52" i="2"/>
  <c r="S53" i="2"/>
  <c r="M53" i="2" s="1"/>
  <c r="S54" i="2"/>
  <c r="S55" i="2"/>
  <c r="S56" i="2"/>
  <c r="N56" i="2" s="1"/>
  <c r="S57" i="2"/>
  <c r="O57" i="2" s="1"/>
  <c r="Q57" i="2" s="1"/>
  <c r="S58" i="2"/>
  <c r="N58" i="2" s="1"/>
  <c r="S59" i="2"/>
  <c r="O59" i="2" s="1"/>
  <c r="Q59" i="2" s="1"/>
  <c r="S60" i="2"/>
  <c r="M60" i="2" s="1"/>
  <c r="S61" i="2"/>
  <c r="S62" i="2"/>
  <c r="P62" i="2" s="1"/>
  <c r="R62" i="2" s="1"/>
  <c r="S63" i="2"/>
  <c r="S64" i="2"/>
  <c r="P64" i="2" s="1"/>
  <c r="R64" i="2" s="1"/>
  <c r="S65" i="2"/>
  <c r="S66" i="2"/>
  <c r="S67" i="2"/>
  <c r="S68" i="2"/>
  <c r="S69" i="2"/>
  <c r="S70" i="2"/>
  <c r="S71" i="2"/>
  <c r="S72" i="2"/>
  <c r="S73" i="2"/>
  <c r="S74" i="2"/>
  <c r="N74" i="2" s="1"/>
  <c r="S75" i="2"/>
  <c r="S76" i="2"/>
  <c r="P76" i="2" s="1"/>
  <c r="R76" i="2" s="1"/>
  <c r="S77" i="2"/>
  <c r="N77" i="2" s="1"/>
  <c r="S78" i="2"/>
  <c r="P78" i="2" s="1"/>
  <c r="R78" i="2" s="1"/>
  <c r="S79" i="2"/>
  <c r="N79" i="2" s="1"/>
  <c r="S80" i="2"/>
  <c r="P80" i="2" s="1"/>
  <c r="R80" i="2" s="1"/>
  <c r="S81" i="2"/>
  <c r="N81" i="2" s="1"/>
  <c r="S82" i="2"/>
  <c r="P82" i="2" s="1"/>
  <c r="R82" i="2" s="1"/>
  <c r="S83" i="2"/>
  <c r="N83" i="2" s="1"/>
  <c r="S84" i="2"/>
  <c r="P84" i="2" s="1"/>
  <c r="R84" i="2" s="1"/>
  <c r="S85" i="2"/>
  <c r="N85" i="2" s="1"/>
  <c r="S86" i="2"/>
  <c r="P86" i="2" s="1"/>
  <c r="R86" i="2" s="1"/>
  <c r="S87" i="2"/>
  <c r="S88" i="2"/>
  <c r="S89" i="2"/>
  <c r="M89" i="2" s="1"/>
  <c r="S90" i="2"/>
  <c r="N90" i="2" s="1"/>
  <c r="S91" i="2"/>
  <c r="M91" i="2" s="1"/>
  <c r="S17" i="2"/>
  <c r="I17" i="2"/>
  <c r="P37" i="2" l="1"/>
  <c r="R37" i="2" s="1"/>
  <c r="N21" i="2"/>
  <c r="N45" i="2"/>
  <c r="M27" i="2"/>
  <c r="N31" i="2"/>
  <c r="P47" i="2"/>
  <c r="R47" i="2" s="1"/>
  <c r="N37" i="2"/>
  <c r="N29" i="2"/>
  <c r="P45" i="2"/>
  <c r="R45" i="2" s="1"/>
  <c r="M86" i="2"/>
  <c r="N43" i="2"/>
  <c r="N41" i="2"/>
  <c r="N23" i="2"/>
  <c r="N86" i="2"/>
  <c r="M62" i="2"/>
  <c r="P41" i="2"/>
  <c r="R41" i="2" s="1"/>
  <c r="N39" i="2"/>
  <c r="N33" i="2"/>
  <c r="P51" i="2"/>
  <c r="R51" i="2" s="1"/>
  <c r="P46" i="2"/>
  <c r="R46" i="2" s="1"/>
  <c r="N47" i="2"/>
  <c r="N25" i="2"/>
  <c r="P39" i="2"/>
  <c r="R39" i="2" s="1"/>
  <c r="O83" i="2"/>
  <c r="Q83" i="2" s="1"/>
  <c r="M90" i="2"/>
  <c r="P19" i="2"/>
  <c r="R19" i="2" s="1"/>
  <c r="N84" i="2"/>
  <c r="O82" i="2"/>
  <c r="Q82" i="2" s="1"/>
  <c r="M84" i="2"/>
  <c r="P33" i="2"/>
  <c r="R33" i="2" s="1"/>
  <c r="P31" i="2"/>
  <c r="R31" i="2" s="1"/>
  <c r="P29" i="2"/>
  <c r="R29" i="2" s="1"/>
  <c r="P25" i="2"/>
  <c r="R25" i="2" s="1"/>
  <c r="P23" i="2"/>
  <c r="R23" i="2" s="1"/>
  <c r="P21" i="2"/>
  <c r="R21" i="2" s="1"/>
  <c r="N19" i="2"/>
  <c r="P85" i="2"/>
  <c r="R85" i="2" s="1"/>
  <c r="N59" i="2"/>
  <c r="P57" i="2"/>
  <c r="R57" i="2" s="1"/>
  <c r="N51" i="2"/>
  <c r="M59" i="2"/>
  <c r="N57" i="2"/>
  <c r="P91" i="2"/>
  <c r="R91" i="2" s="1"/>
  <c r="P89" i="2"/>
  <c r="R89" i="2" s="1"/>
  <c r="M64" i="2"/>
  <c r="P32" i="2"/>
  <c r="R32" i="2" s="1"/>
  <c r="P30" i="2"/>
  <c r="R30" i="2" s="1"/>
  <c r="P70" i="2"/>
  <c r="R70" i="2" s="1"/>
  <c r="M70" i="2"/>
  <c r="O88" i="2"/>
  <c r="Q88" i="2" s="1"/>
  <c r="M88" i="2"/>
  <c r="M87" i="2"/>
  <c r="N87" i="2"/>
  <c r="O77" i="2"/>
  <c r="Q77" i="2" s="1"/>
  <c r="O76" i="2"/>
  <c r="Q76" i="2" s="1"/>
  <c r="N70" i="2"/>
  <c r="P68" i="2"/>
  <c r="R68" i="2" s="1"/>
  <c r="M68" i="2"/>
  <c r="N68" i="2"/>
  <c r="P66" i="2"/>
  <c r="R66" i="2" s="1"/>
  <c r="N66" i="2"/>
  <c r="O55" i="2"/>
  <c r="Q55" i="2" s="1"/>
  <c r="N55" i="2"/>
  <c r="P55" i="2"/>
  <c r="R55" i="2" s="1"/>
  <c r="O49" i="2"/>
  <c r="Q49" i="2" s="1"/>
  <c r="M49" i="2"/>
  <c r="N49" i="2"/>
  <c r="O40" i="2"/>
  <c r="Q40" i="2" s="1"/>
  <c r="P40" i="2"/>
  <c r="R40" i="2" s="1"/>
  <c r="O35" i="2"/>
  <c r="Q35" i="2" s="1"/>
  <c r="N35" i="2"/>
  <c r="P35" i="2"/>
  <c r="R35" i="2" s="1"/>
  <c r="O24" i="2"/>
  <c r="Q24" i="2" s="1"/>
  <c r="P24" i="2"/>
  <c r="R24" i="2" s="1"/>
  <c r="P88" i="2"/>
  <c r="R88" i="2" s="1"/>
  <c r="P87" i="2"/>
  <c r="R87" i="2" s="1"/>
  <c r="O79" i="2"/>
  <c r="Q79" i="2" s="1"/>
  <c r="O78" i="2"/>
  <c r="Q78" i="2" s="1"/>
  <c r="P72" i="2"/>
  <c r="R72" i="2" s="1"/>
  <c r="M72" i="2"/>
  <c r="M66" i="2"/>
  <c r="M55" i="2"/>
  <c r="O53" i="2"/>
  <c r="Q53" i="2" s="1"/>
  <c r="P53" i="2"/>
  <c r="R53" i="2" s="1"/>
  <c r="P49" i="2"/>
  <c r="R49" i="2" s="1"/>
  <c r="O38" i="2"/>
  <c r="Q38" i="2" s="1"/>
  <c r="P38" i="2"/>
  <c r="R38" i="2" s="1"/>
  <c r="M35" i="2"/>
  <c r="O22" i="2"/>
  <c r="Q22" i="2" s="1"/>
  <c r="P22" i="2"/>
  <c r="R22" i="2" s="1"/>
  <c r="O90" i="2"/>
  <c r="Q90" i="2" s="1"/>
  <c r="P90" i="2"/>
  <c r="R90" i="2" s="1"/>
  <c r="N88" i="2"/>
  <c r="O81" i="2"/>
  <c r="Q81" i="2" s="1"/>
  <c r="O80" i="2"/>
  <c r="Q80" i="2" s="1"/>
  <c r="P74" i="2"/>
  <c r="R74" i="2" s="1"/>
  <c r="M74" i="2"/>
  <c r="N72" i="2"/>
  <c r="N53" i="2"/>
  <c r="O43" i="2"/>
  <c r="Q43" i="2" s="1"/>
  <c r="P43" i="2"/>
  <c r="R43" i="2" s="1"/>
  <c r="O27" i="2"/>
  <c r="Q27" i="2" s="1"/>
  <c r="P27" i="2"/>
  <c r="R27" i="2" s="1"/>
  <c r="M51" i="2"/>
  <c r="M47" i="2"/>
  <c r="M45" i="2"/>
  <c r="M33" i="2"/>
  <c r="M31" i="2"/>
  <c r="M29" i="2"/>
  <c r="M19" i="2"/>
  <c r="N64" i="2"/>
  <c r="N62" i="2"/>
  <c r="N60" i="2"/>
  <c r="P59" i="2"/>
  <c r="R59" i="2" s="1"/>
  <c r="M57" i="2"/>
  <c r="M41" i="2"/>
  <c r="M39" i="2"/>
  <c r="M37" i="2"/>
  <c r="M25" i="2"/>
  <c r="M23" i="2"/>
  <c r="M21" i="2"/>
  <c r="M52" i="2"/>
  <c r="P52" i="2"/>
  <c r="R52" i="2" s="1"/>
  <c r="O52" i="2"/>
  <c r="Q52" i="2" s="1"/>
  <c r="N28" i="2"/>
  <c r="M28" i="2"/>
  <c r="O28" i="2"/>
  <c r="Q28" i="2" s="1"/>
  <c r="N26" i="2"/>
  <c r="M26" i="2"/>
  <c r="P26" i="2"/>
  <c r="R26" i="2" s="1"/>
  <c r="O26" i="2"/>
  <c r="Q26" i="2" s="1"/>
  <c r="O91" i="2"/>
  <c r="Q91" i="2" s="1"/>
  <c r="O89" i="2"/>
  <c r="Q89" i="2" s="1"/>
  <c r="O87" i="2"/>
  <c r="Q87" i="2" s="1"/>
  <c r="O85" i="2"/>
  <c r="Q85" i="2" s="1"/>
  <c r="M83" i="2"/>
  <c r="N82" i="2"/>
  <c r="M81" i="2"/>
  <c r="N80" i="2"/>
  <c r="M79" i="2"/>
  <c r="N78" i="2"/>
  <c r="M77" i="2"/>
  <c r="N76" i="2"/>
  <c r="N75" i="2"/>
  <c r="M75" i="2"/>
  <c r="N73" i="2"/>
  <c r="M73" i="2"/>
  <c r="N71" i="2"/>
  <c r="M71" i="2"/>
  <c r="N69" i="2"/>
  <c r="M69" i="2"/>
  <c r="N67" i="2"/>
  <c r="M67" i="2"/>
  <c r="N65" i="2"/>
  <c r="M65" i="2"/>
  <c r="N63" i="2"/>
  <c r="M63" i="2"/>
  <c r="N61" i="2"/>
  <c r="M61" i="2"/>
  <c r="M54" i="2"/>
  <c r="P54" i="2"/>
  <c r="R54" i="2" s="1"/>
  <c r="O54" i="2"/>
  <c r="Q54" i="2" s="1"/>
  <c r="N36" i="2"/>
  <c r="M36" i="2"/>
  <c r="O36" i="2"/>
  <c r="Q36" i="2" s="1"/>
  <c r="N34" i="2"/>
  <c r="M34" i="2"/>
  <c r="P34" i="2"/>
  <c r="R34" i="2" s="1"/>
  <c r="O34" i="2"/>
  <c r="Q34" i="2" s="1"/>
  <c r="P28" i="2"/>
  <c r="R28" i="2" s="1"/>
  <c r="N91" i="2"/>
  <c r="N89" i="2"/>
  <c r="O86" i="2"/>
  <c r="Q86" i="2" s="1"/>
  <c r="M85" i="2"/>
  <c r="O84" i="2"/>
  <c r="Q84" i="2" s="1"/>
  <c r="P83" i="2"/>
  <c r="R83" i="2" s="1"/>
  <c r="P81" i="2"/>
  <c r="R81" i="2" s="1"/>
  <c r="P79" i="2"/>
  <c r="R79" i="2" s="1"/>
  <c r="P77" i="2"/>
  <c r="R77" i="2" s="1"/>
  <c r="O75" i="2"/>
  <c r="Q75" i="2" s="1"/>
  <c r="O73" i="2"/>
  <c r="Q73" i="2" s="1"/>
  <c r="O71" i="2"/>
  <c r="Q71" i="2" s="1"/>
  <c r="O69" i="2"/>
  <c r="Q69" i="2" s="1"/>
  <c r="O67" i="2"/>
  <c r="Q67" i="2" s="1"/>
  <c r="O65" i="2"/>
  <c r="Q65" i="2" s="1"/>
  <c r="O63" i="2"/>
  <c r="Q63" i="2" s="1"/>
  <c r="O61" i="2"/>
  <c r="Q61" i="2" s="1"/>
  <c r="M58" i="2"/>
  <c r="P58" i="2"/>
  <c r="R58" i="2" s="1"/>
  <c r="O58" i="2"/>
  <c r="Q58" i="2" s="1"/>
  <c r="N54" i="2"/>
  <c r="M50" i="2"/>
  <c r="P50" i="2"/>
  <c r="R50" i="2" s="1"/>
  <c r="O50" i="2"/>
  <c r="Q50" i="2" s="1"/>
  <c r="N20" i="2"/>
  <c r="M20" i="2"/>
  <c r="O20" i="2"/>
  <c r="Q20" i="2" s="1"/>
  <c r="N18" i="2"/>
  <c r="M18" i="2"/>
  <c r="P18" i="2"/>
  <c r="R18" i="2" s="1"/>
  <c r="O18" i="2"/>
  <c r="Q18" i="2" s="1"/>
  <c r="M82" i="2"/>
  <c r="M80" i="2"/>
  <c r="M78" i="2"/>
  <c r="M76" i="2"/>
  <c r="P75" i="2"/>
  <c r="R75" i="2" s="1"/>
  <c r="P73" i="2"/>
  <c r="R73" i="2" s="1"/>
  <c r="P71" i="2"/>
  <c r="R71" i="2" s="1"/>
  <c r="P69" i="2"/>
  <c r="R69" i="2" s="1"/>
  <c r="P67" i="2"/>
  <c r="R67" i="2" s="1"/>
  <c r="P65" i="2"/>
  <c r="R65" i="2" s="1"/>
  <c r="P63" i="2"/>
  <c r="R63" i="2" s="1"/>
  <c r="P61" i="2"/>
  <c r="R61" i="2" s="1"/>
  <c r="M56" i="2"/>
  <c r="P56" i="2"/>
  <c r="R56" i="2" s="1"/>
  <c r="O56" i="2"/>
  <c r="Q56" i="2" s="1"/>
  <c r="N52" i="2"/>
  <c r="M48" i="2"/>
  <c r="P48" i="2"/>
  <c r="R48" i="2" s="1"/>
  <c r="O48" i="2"/>
  <c r="Q48" i="2" s="1"/>
  <c r="N44" i="2"/>
  <c r="M44" i="2"/>
  <c r="O44" i="2"/>
  <c r="Q44" i="2" s="1"/>
  <c r="N42" i="2"/>
  <c r="M42" i="2"/>
  <c r="P42" i="2"/>
  <c r="R42" i="2" s="1"/>
  <c r="O42" i="2"/>
  <c r="Q42" i="2" s="1"/>
  <c r="P36" i="2"/>
  <c r="R36" i="2" s="1"/>
  <c r="O74" i="2"/>
  <c r="Q74" i="2" s="1"/>
  <c r="O72" i="2"/>
  <c r="Q72" i="2" s="1"/>
  <c r="O70" i="2"/>
  <c r="Q70" i="2" s="1"/>
  <c r="O68" i="2"/>
  <c r="Q68" i="2" s="1"/>
  <c r="O66" i="2"/>
  <c r="Q66" i="2" s="1"/>
  <c r="O64" i="2"/>
  <c r="Q64" i="2" s="1"/>
  <c r="O62" i="2"/>
  <c r="Q62" i="2" s="1"/>
  <c r="O60" i="2"/>
  <c r="Q60" i="2" s="1"/>
  <c r="N46" i="2"/>
  <c r="M46" i="2"/>
  <c r="N38" i="2"/>
  <c r="M38" i="2"/>
  <c r="N30" i="2"/>
  <c r="M30" i="2"/>
  <c r="N22" i="2"/>
  <c r="M22" i="2"/>
  <c r="P60" i="2"/>
  <c r="R60" i="2" s="1"/>
  <c r="N40" i="2"/>
  <c r="M40" i="2"/>
  <c r="N32" i="2"/>
  <c r="M32" i="2"/>
  <c r="N24" i="2"/>
  <c r="M24" i="2"/>
  <c r="K73" i="5"/>
  <c r="K60" i="5"/>
  <c r="K56" i="5"/>
  <c r="K53" i="5"/>
  <c r="K41" i="5"/>
  <c r="K36" i="5"/>
  <c r="K74" i="5"/>
  <c r="K61" i="5"/>
  <c r="K59" i="5"/>
  <c r="K54" i="5"/>
  <c r="K52" i="5"/>
  <c r="K50" i="5"/>
  <c r="K47" i="5"/>
  <c r="K46" i="5"/>
  <c r="K40" i="5"/>
  <c r="K39" i="5"/>
  <c r="K18" i="5"/>
  <c r="K14" i="5"/>
  <c r="K13" i="5"/>
  <c r="K11" i="5"/>
  <c r="K9" i="5"/>
  <c r="K7" i="5"/>
  <c r="K4" i="5"/>
  <c r="K3" i="5"/>
  <c r="N17" i="2"/>
  <c r="K2" i="5"/>
  <c r="R76" i="5"/>
  <c r="I76" i="5"/>
  <c r="D76" i="5"/>
  <c r="C76" i="5"/>
  <c r="B76" i="5"/>
  <c r="A76" i="5"/>
  <c r="R75" i="5"/>
  <c r="I75" i="5"/>
  <c r="D75" i="5"/>
  <c r="C75" i="5"/>
  <c r="B75" i="5"/>
  <c r="A75" i="5"/>
  <c r="R74" i="5"/>
  <c r="I74" i="5"/>
  <c r="D74" i="5"/>
  <c r="C74" i="5"/>
  <c r="B74" i="5"/>
  <c r="A74" i="5"/>
  <c r="R73" i="5"/>
  <c r="I73" i="5"/>
  <c r="D73" i="5"/>
  <c r="C73" i="5"/>
  <c r="B73" i="5"/>
  <c r="A73" i="5"/>
  <c r="R72" i="5"/>
  <c r="I72" i="5"/>
  <c r="D72" i="5"/>
  <c r="C72" i="5"/>
  <c r="B72" i="5"/>
  <c r="A72" i="5"/>
  <c r="R71" i="5"/>
  <c r="I71" i="5"/>
  <c r="D71" i="5"/>
  <c r="C71" i="5"/>
  <c r="B71" i="5"/>
  <c r="A71" i="5"/>
  <c r="R70" i="5"/>
  <c r="I70" i="5"/>
  <c r="D70" i="5"/>
  <c r="C70" i="5"/>
  <c r="B70" i="5"/>
  <c r="A70" i="5"/>
  <c r="R69" i="5"/>
  <c r="I69" i="5"/>
  <c r="D69" i="5"/>
  <c r="C69" i="5"/>
  <c r="B69" i="5"/>
  <c r="A69" i="5"/>
  <c r="R68" i="5"/>
  <c r="I68" i="5"/>
  <c r="D68" i="5"/>
  <c r="C68" i="5"/>
  <c r="B68" i="5"/>
  <c r="A68" i="5"/>
  <c r="R67" i="5"/>
  <c r="I67" i="5"/>
  <c r="D67" i="5"/>
  <c r="C67" i="5"/>
  <c r="B67" i="5"/>
  <c r="A67" i="5"/>
  <c r="R66" i="5"/>
  <c r="I66" i="5"/>
  <c r="D66" i="5"/>
  <c r="C66" i="5"/>
  <c r="B66" i="5"/>
  <c r="A66" i="5"/>
  <c r="R65" i="5"/>
  <c r="I65" i="5"/>
  <c r="D65" i="5"/>
  <c r="C65" i="5"/>
  <c r="B65" i="5"/>
  <c r="A65" i="5"/>
  <c r="R64" i="5"/>
  <c r="I64" i="5"/>
  <c r="D64" i="5"/>
  <c r="C64" i="5"/>
  <c r="B64" i="5"/>
  <c r="A64" i="5"/>
  <c r="R63" i="5"/>
  <c r="I63" i="5"/>
  <c r="D63" i="5"/>
  <c r="C63" i="5"/>
  <c r="B63" i="5"/>
  <c r="A63" i="5"/>
  <c r="R62" i="5"/>
  <c r="I62" i="5"/>
  <c r="D62" i="5"/>
  <c r="C62" i="5"/>
  <c r="B62" i="5"/>
  <c r="A62" i="5"/>
  <c r="R61" i="5"/>
  <c r="I61" i="5"/>
  <c r="D61" i="5"/>
  <c r="C61" i="5"/>
  <c r="B61" i="5"/>
  <c r="A61" i="5"/>
  <c r="R60" i="5"/>
  <c r="I60" i="5"/>
  <c r="D60" i="5"/>
  <c r="C60" i="5"/>
  <c r="B60" i="5"/>
  <c r="A60" i="5"/>
  <c r="R59" i="5"/>
  <c r="I59" i="5"/>
  <c r="D59" i="5"/>
  <c r="C59" i="5"/>
  <c r="B59" i="5"/>
  <c r="A59" i="5"/>
  <c r="R58" i="5"/>
  <c r="I58" i="5"/>
  <c r="D58" i="5"/>
  <c r="C58" i="5"/>
  <c r="B58" i="5"/>
  <c r="A58" i="5"/>
  <c r="R57" i="5"/>
  <c r="I57" i="5"/>
  <c r="D57" i="5"/>
  <c r="C57" i="5"/>
  <c r="B57" i="5"/>
  <c r="A57" i="5"/>
  <c r="R56" i="5"/>
  <c r="I56" i="5"/>
  <c r="D56" i="5"/>
  <c r="C56" i="5"/>
  <c r="B56" i="5"/>
  <c r="A56" i="5"/>
  <c r="R55" i="5"/>
  <c r="I55" i="5"/>
  <c r="D55" i="5"/>
  <c r="C55" i="5"/>
  <c r="B55" i="5"/>
  <c r="A55" i="5"/>
  <c r="R54" i="5"/>
  <c r="I54" i="5"/>
  <c r="D54" i="5"/>
  <c r="C54" i="5"/>
  <c r="B54" i="5"/>
  <c r="A54" i="5"/>
  <c r="R53" i="5"/>
  <c r="I53" i="5"/>
  <c r="D53" i="5"/>
  <c r="C53" i="5"/>
  <c r="B53" i="5"/>
  <c r="A53" i="5"/>
  <c r="R52" i="5"/>
  <c r="I52" i="5"/>
  <c r="D52" i="5"/>
  <c r="C52" i="5"/>
  <c r="B52" i="5"/>
  <c r="A52" i="5"/>
  <c r="R51" i="5"/>
  <c r="I51" i="5"/>
  <c r="D51" i="5"/>
  <c r="C51" i="5"/>
  <c r="B51" i="5"/>
  <c r="A51" i="5"/>
  <c r="R50" i="5"/>
  <c r="I50" i="5"/>
  <c r="D50" i="5"/>
  <c r="C50" i="5"/>
  <c r="B50" i="5"/>
  <c r="A50" i="5"/>
  <c r="R49" i="5"/>
  <c r="I49" i="5"/>
  <c r="D49" i="5"/>
  <c r="C49" i="5"/>
  <c r="B49" i="5"/>
  <c r="A49" i="5"/>
  <c r="R48" i="5"/>
  <c r="I48" i="5"/>
  <c r="D48" i="5"/>
  <c r="C48" i="5"/>
  <c r="B48" i="5"/>
  <c r="A48" i="5"/>
  <c r="R47" i="5"/>
  <c r="I47" i="5"/>
  <c r="D47" i="5"/>
  <c r="C47" i="5"/>
  <c r="B47" i="5"/>
  <c r="A47" i="5"/>
  <c r="R46" i="5"/>
  <c r="I46" i="5"/>
  <c r="D46" i="5"/>
  <c r="C46" i="5"/>
  <c r="B46" i="5"/>
  <c r="A46" i="5"/>
  <c r="R45" i="5"/>
  <c r="I45" i="5"/>
  <c r="D45" i="5"/>
  <c r="C45" i="5"/>
  <c r="B45" i="5"/>
  <c r="A45" i="5"/>
  <c r="R44" i="5"/>
  <c r="I44" i="5"/>
  <c r="D44" i="5"/>
  <c r="C44" i="5"/>
  <c r="B44" i="5"/>
  <c r="A44" i="5"/>
  <c r="R43" i="5"/>
  <c r="I43" i="5"/>
  <c r="D43" i="5"/>
  <c r="C43" i="5"/>
  <c r="B43" i="5"/>
  <c r="A43" i="5"/>
  <c r="R42" i="5"/>
  <c r="I42" i="5"/>
  <c r="D42" i="5"/>
  <c r="C42" i="5"/>
  <c r="B42" i="5"/>
  <c r="A42" i="5"/>
  <c r="R41" i="5"/>
  <c r="I41" i="5"/>
  <c r="D41" i="5"/>
  <c r="C41" i="5"/>
  <c r="B41" i="5"/>
  <c r="A41" i="5"/>
  <c r="R40" i="5"/>
  <c r="I40" i="5"/>
  <c r="D40" i="5"/>
  <c r="C40" i="5"/>
  <c r="B40" i="5"/>
  <c r="A40" i="5"/>
  <c r="R39" i="5"/>
  <c r="I39" i="5"/>
  <c r="D39" i="5"/>
  <c r="C39" i="5"/>
  <c r="B39" i="5"/>
  <c r="A39" i="5"/>
  <c r="R38" i="5"/>
  <c r="I38" i="5"/>
  <c r="D38" i="5"/>
  <c r="C38" i="5"/>
  <c r="B38" i="5"/>
  <c r="A38" i="5"/>
  <c r="R37" i="5"/>
  <c r="I37" i="5"/>
  <c r="D37" i="5"/>
  <c r="C37" i="5"/>
  <c r="B37" i="5"/>
  <c r="A37" i="5"/>
  <c r="R36" i="5"/>
  <c r="I36" i="5"/>
  <c r="D36" i="5"/>
  <c r="C36" i="5"/>
  <c r="B36" i="5"/>
  <c r="A36" i="5"/>
  <c r="R35" i="5"/>
  <c r="I35" i="5"/>
  <c r="D35" i="5"/>
  <c r="C35" i="5"/>
  <c r="B35" i="5"/>
  <c r="A35" i="5"/>
  <c r="R34" i="5"/>
  <c r="I34" i="5"/>
  <c r="D34" i="5"/>
  <c r="C34" i="5"/>
  <c r="B34" i="5"/>
  <c r="A34" i="5"/>
  <c r="R33" i="5"/>
  <c r="I33" i="5"/>
  <c r="D33" i="5"/>
  <c r="C33" i="5"/>
  <c r="B33" i="5"/>
  <c r="A33" i="5"/>
  <c r="R32" i="5"/>
  <c r="I32" i="5"/>
  <c r="D32" i="5"/>
  <c r="C32" i="5"/>
  <c r="B32" i="5"/>
  <c r="A32" i="5"/>
  <c r="R31" i="5"/>
  <c r="I31" i="5"/>
  <c r="D31" i="5"/>
  <c r="C31" i="5"/>
  <c r="B31" i="5"/>
  <c r="A31" i="5"/>
  <c r="R30" i="5"/>
  <c r="I30" i="5"/>
  <c r="D30" i="5"/>
  <c r="C30" i="5"/>
  <c r="B30" i="5"/>
  <c r="A30" i="5"/>
  <c r="R29" i="5"/>
  <c r="I29" i="5"/>
  <c r="D29" i="5"/>
  <c r="C29" i="5"/>
  <c r="B29" i="5"/>
  <c r="A29" i="5"/>
  <c r="R28" i="5"/>
  <c r="I28" i="5"/>
  <c r="D28" i="5"/>
  <c r="C28" i="5"/>
  <c r="B28" i="5"/>
  <c r="A28" i="5"/>
  <c r="R27" i="5"/>
  <c r="I27" i="5"/>
  <c r="D27" i="5"/>
  <c r="C27" i="5"/>
  <c r="B27" i="5"/>
  <c r="A27" i="5"/>
  <c r="R26" i="5"/>
  <c r="I26" i="5"/>
  <c r="D26" i="5"/>
  <c r="C26" i="5"/>
  <c r="B26" i="5"/>
  <c r="A26" i="5"/>
  <c r="R25" i="5"/>
  <c r="I25" i="5"/>
  <c r="D25" i="5"/>
  <c r="C25" i="5"/>
  <c r="B25" i="5"/>
  <c r="A25" i="5"/>
  <c r="R24" i="5"/>
  <c r="I24" i="5"/>
  <c r="D24" i="5"/>
  <c r="C24" i="5"/>
  <c r="B24" i="5"/>
  <c r="A24" i="5"/>
  <c r="R23" i="5"/>
  <c r="I23" i="5"/>
  <c r="D23" i="5"/>
  <c r="C23" i="5"/>
  <c r="B23" i="5"/>
  <c r="A23" i="5"/>
  <c r="R22" i="5"/>
  <c r="I22" i="5"/>
  <c r="D22" i="5"/>
  <c r="C22" i="5"/>
  <c r="B22" i="5"/>
  <c r="A22" i="5"/>
  <c r="R21" i="5"/>
  <c r="I21" i="5"/>
  <c r="D21" i="5"/>
  <c r="C21" i="5"/>
  <c r="B21" i="5"/>
  <c r="A21" i="5"/>
  <c r="R20" i="5"/>
  <c r="I20" i="5"/>
  <c r="D20" i="5"/>
  <c r="C20" i="5"/>
  <c r="B20" i="5"/>
  <c r="A20" i="5"/>
  <c r="R19" i="5"/>
  <c r="I19" i="5"/>
  <c r="D19" i="5"/>
  <c r="C19" i="5"/>
  <c r="B19" i="5"/>
  <c r="A19" i="5"/>
  <c r="R18" i="5"/>
  <c r="I18" i="5"/>
  <c r="D18" i="5"/>
  <c r="C18" i="5"/>
  <c r="B18" i="5"/>
  <c r="A18" i="5"/>
  <c r="R17" i="5"/>
  <c r="I17" i="5"/>
  <c r="D17" i="5"/>
  <c r="C17" i="5"/>
  <c r="B17" i="5"/>
  <c r="A17" i="5"/>
  <c r="R16" i="5"/>
  <c r="I16" i="5"/>
  <c r="D16" i="5"/>
  <c r="C16" i="5"/>
  <c r="B16" i="5"/>
  <c r="A16" i="5"/>
  <c r="R15" i="5"/>
  <c r="I15" i="5"/>
  <c r="D15" i="5"/>
  <c r="C15" i="5"/>
  <c r="B15" i="5"/>
  <c r="A15" i="5"/>
  <c r="R14" i="5"/>
  <c r="I14" i="5"/>
  <c r="D14" i="5"/>
  <c r="C14" i="5"/>
  <c r="B14" i="5"/>
  <c r="A14" i="5"/>
  <c r="R13" i="5"/>
  <c r="I13" i="5"/>
  <c r="D13" i="5"/>
  <c r="C13" i="5"/>
  <c r="B13" i="5"/>
  <c r="A13" i="5"/>
  <c r="R12" i="5"/>
  <c r="I12" i="5"/>
  <c r="D12" i="5"/>
  <c r="C12" i="5"/>
  <c r="B12" i="5"/>
  <c r="A12" i="5"/>
  <c r="R11" i="5"/>
  <c r="I11" i="5"/>
  <c r="D11" i="5"/>
  <c r="C11" i="5"/>
  <c r="B11" i="5"/>
  <c r="A11" i="5"/>
  <c r="R10" i="5"/>
  <c r="I10" i="5"/>
  <c r="D10" i="5"/>
  <c r="C10" i="5"/>
  <c r="B10" i="5"/>
  <c r="A10" i="5"/>
  <c r="R9" i="5"/>
  <c r="I9" i="5"/>
  <c r="D9" i="5"/>
  <c r="C9" i="5"/>
  <c r="B9" i="5"/>
  <c r="A9" i="5"/>
  <c r="R8" i="5"/>
  <c r="I8" i="5"/>
  <c r="D8" i="5"/>
  <c r="C8" i="5"/>
  <c r="B8" i="5"/>
  <c r="A8" i="5"/>
  <c r="R7" i="5"/>
  <c r="I7" i="5"/>
  <c r="D7" i="5"/>
  <c r="C7" i="5"/>
  <c r="B7" i="5"/>
  <c r="A7" i="5"/>
  <c r="R6" i="5"/>
  <c r="I6" i="5"/>
  <c r="D6" i="5"/>
  <c r="C6" i="5"/>
  <c r="B6" i="5"/>
  <c r="A6" i="5"/>
  <c r="R5" i="5"/>
  <c r="I5" i="5"/>
  <c r="D5" i="5"/>
  <c r="C5" i="5"/>
  <c r="B5" i="5"/>
  <c r="A5" i="5"/>
  <c r="R4" i="5"/>
  <c r="I4" i="5"/>
  <c r="D4" i="5"/>
  <c r="C4" i="5"/>
  <c r="B4" i="5"/>
  <c r="A4" i="5"/>
  <c r="R3" i="5"/>
  <c r="I3" i="5"/>
  <c r="D3" i="5"/>
  <c r="C3" i="5"/>
  <c r="B3" i="5"/>
  <c r="A3" i="5"/>
  <c r="D2" i="5"/>
  <c r="A2" i="5"/>
  <c r="H76" i="5"/>
  <c r="H75" i="5"/>
  <c r="H72" i="5"/>
  <c r="H68" i="5"/>
  <c r="H67" i="5"/>
  <c r="H64" i="5"/>
  <c r="H63" i="5"/>
  <c r="H60" i="5"/>
  <c r="H59" i="5"/>
  <c r="H56" i="5"/>
  <c r="H52" i="5"/>
  <c r="H48" i="5"/>
  <c r="H47" i="5"/>
  <c r="H44" i="5"/>
  <c r="H43" i="5"/>
  <c r="H40" i="5"/>
  <c r="H39" i="5"/>
  <c r="H36" i="5"/>
  <c r="H35" i="5"/>
  <c r="H32" i="5"/>
  <c r="H31" i="5"/>
  <c r="H28" i="5"/>
  <c r="H27" i="5"/>
  <c r="H24" i="5"/>
  <c r="H23" i="5"/>
  <c r="H22" i="5"/>
  <c r="H19" i="5"/>
  <c r="H15" i="5"/>
  <c r="H14" i="5"/>
  <c r="H11" i="5"/>
  <c r="H10" i="5"/>
  <c r="H8" i="5"/>
  <c r="H4" i="5"/>
  <c r="H3" i="5"/>
  <c r="L3" i="2"/>
  <c r="L2" i="2"/>
  <c r="R2" i="5"/>
  <c r="I2" i="5"/>
  <c r="B2" i="5"/>
  <c r="C2" i="5"/>
  <c r="P17" i="2"/>
  <c r="R17" i="2" s="1"/>
  <c r="M17" i="2"/>
  <c r="H2" i="5"/>
  <c r="H5" i="5"/>
  <c r="H9" i="5"/>
  <c r="H13" i="5"/>
  <c r="H17" i="5"/>
  <c r="H18" i="5"/>
  <c r="H21" i="5"/>
  <c r="H25" i="5"/>
  <c r="H26" i="5"/>
  <c r="H29" i="5"/>
  <c r="H33" i="5"/>
  <c r="H34" i="5"/>
  <c r="H37" i="5"/>
  <c r="H41" i="5"/>
  <c r="H42" i="5"/>
  <c r="H45" i="5"/>
  <c r="H46" i="5"/>
  <c r="H49" i="5"/>
  <c r="H50" i="5"/>
  <c r="H53" i="5"/>
  <c r="H54" i="5"/>
  <c r="H57" i="5"/>
  <c r="H58" i="5"/>
  <c r="H61" i="5"/>
  <c r="H62" i="5"/>
  <c r="H65" i="5"/>
  <c r="H66" i="5"/>
  <c r="H69" i="5"/>
  <c r="H70" i="5"/>
  <c r="H73" i="5"/>
  <c r="H74" i="5"/>
  <c r="K27" i="5"/>
  <c r="K75" i="5"/>
  <c r="K5" i="5"/>
  <c r="K19" i="5"/>
  <c r="K31" i="5"/>
  <c r="K43" i="5"/>
  <c r="K62" i="5"/>
  <c r="K67" i="5"/>
  <c r="K71" i="5"/>
  <c r="K16" i="5"/>
  <c r="K72" i="5"/>
  <c r="H6" i="5"/>
  <c r="K23" i="5"/>
  <c r="K30" i="5"/>
  <c r="K34" i="5"/>
  <c r="K38" i="5"/>
  <c r="K66" i="5"/>
  <c r="K25" i="5"/>
  <c r="K33" i="5"/>
  <c r="K49" i="5"/>
  <c r="O17" i="2"/>
  <c r="Q17" i="2" s="1"/>
  <c r="K22" i="5"/>
  <c r="K35" i="5"/>
  <c r="K63" i="5"/>
  <c r="K70" i="5"/>
  <c r="K20" i="5"/>
  <c r="K28" i="5"/>
  <c r="K44" i="5"/>
  <c r="K42" i="5"/>
  <c r="J49" i="5"/>
  <c r="L49" i="5" s="1"/>
  <c r="J47" i="5" l="1"/>
  <c r="L47" i="5" s="1"/>
  <c r="J34" i="5"/>
  <c r="L34" i="5" s="1"/>
  <c r="J61" i="5"/>
  <c r="L61" i="5" s="1"/>
  <c r="J21" i="5"/>
  <c r="L21" i="5" s="1"/>
  <c r="J71" i="5"/>
  <c r="L71" i="5" s="1"/>
  <c r="J8" i="5"/>
  <c r="L8" i="5" s="1"/>
  <c r="J54" i="5"/>
  <c r="L54" i="5" s="1"/>
  <c r="J20" i="5"/>
  <c r="L20" i="5" s="1"/>
  <c r="J9" i="5"/>
  <c r="L9" i="5" s="1"/>
  <c r="J31" i="5"/>
  <c r="L31" i="5" s="1"/>
  <c r="J73" i="5"/>
  <c r="L73" i="5" s="1"/>
  <c r="J67" i="5"/>
  <c r="L67" i="5" s="1"/>
  <c r="J50" i="5"/>
  <c r="L50" i="5" s="1"/>
  <c r="J63" i="5"/>
  <c r="L63" i="5" s="1"/>
  <c r="J27" i="5"/>
  <c r="L27" i="5" s="1"/>
  <c r="J57" i="5"/>
  <c r="L57" i="5" s="1"/>
  <c r="J33" i="5"/>
  <c r="L33" i="5" s="1"/>
  <c r="J19" i="5"/>
  <c r="L19" i="5" s="1"/>
  <c r="J55" i="5"/>
  <c r="L55" i="5" s="1"/>
  <c r="J13" i="5"/>
  <c r="L13" i="5" s="1"/>
  <c r="J72" i="5"/>
  <c r="L72" i="5" s="1"/>
  <c r="J16" i="5"/>
  <c r="L16" i="5" s="1"/>
  <c r="J30" i="5"/>
  <c r="L30" i="5" s="1"/>
  <c r="J5" i="5"/>
  <c r="L5" i="5" s="1"/>
  <c r="J26" i="5"/>
  <c r="L26" i="5" s="1"/>
  <c r="J41" i="5"/>
  <c r="L41" i="5" s="1"/>
  <c r="J74" i="5"/>
  <c r="L74" i="5" s="1"/>
  <c r="J22" i="5"/>
  <c r="L22" i="5" s="1"/>
  <c r="J4" i="5"/>
  <c r="L4" i="5" s="1"/>
  <c r="H7" i="5"/>
  <c r="H55" i="5"/>
  <c r="H71" i="5"/>
  <c r="K6" i="5"/>
  <c r="K15" i="5"/>
  <c r="K24" i="5"/>
  <c r="K29" i="5"/>
  <c r="J25" i="5"/>
  <c r="L25" i="5" s="1"/>
  <c r="J36" i="5"/>
  <c r="L36" i="5" s="1"/>
  <c r="J44" i="5"/>
  <c r="L44" i="5" s="1"/>
  <c r="J7" i="5"/>
  <c r="L7" i="5" s="1"/>
  <c r="J40" i="5"/>
  <c r="L40" i="5" s="1"/>
  <c r="J43" i="5"/>
  <c r="L43" i="5" s="1"/>
  <c r="K48" i="5"/>
  <c r="J35" i="5"/>
  <c r="L35" i="5" s="1"/>
  <c r="J23" i="5"/>
  <c r="L23" i="5" s="1"/>
  <c r="J11" i="5"/>
  <c r="L11" i="5" s="1"/>
  <c r="K58" i="5"/>
  <c r="J38" i="5"/>
  <c r="L38" i="5" s="1"/>
  <c r="J70" i="5"/>
  <c r="L70" i="5" s="1"/>
  <c r="H20" i="5"/>
  <c r="H30" i="5"/>
  <c r="H38" i="5"/>
  <c r="H51" i="5"/>
  <c r="K12" i="5"/>
  <c r="K21" i="5"/>
  <c r="K26" i="5"/>
  <c r="K32" i="5"/>
  <c r="K55" i="5"/>
  <c r="K68" i="5"/>
  <c r="K76" i="5"/>
  <c r="K45" i="5"/>
  <c r="K65" i="5"/>
  <c r="J28" i="5"/>
  <c r="L28" i="5" s="1"/>
  <c r="K8" i="5"/>
  <c r="J65" i="5"/>
  <c r="L65" i="5" s="1"/>
  <c r="J46" i="5"/>
  <c r="L46" i="5" s="1"/>
  <c r="J53" i="5"/>
  <c r="L53" i="5" s="1"/>
  <c r="J52" i="5"/>
  <c r="L52" i="5" s="1"/>
  <c r="H12" i="5"/>
  <c r="H16" i="5"/>
  <c r="K10" i="5"/>
  <c r="K37" i="5"/>
  <c r="K51" i="5"/>
  <c r="J56" i="5"/>
  <c r="L56" i="5" s="1"/>
  <c r="K64" i="5"/>
  <c r="K69" i="5"/>
  <c r="K17" i="5"/>
  <c r="K57" i="5"/>
  <c r="J59" i="5"/>
  <c r="L59" i="5" s="1"/>
  <c r="N12" i="2"/>
  <c r="J2" i="5"/>
  <c r="L2" i="5" s="1"/>
  <c r="P12" i="2" l="1"/>
  <c r="L12" i="2"/>
  <c r="K12" i="2"/>
  <c r="J10" i="5"/>
  <c r="L10" i="5" s="1"/>
  <c r="J58" i="5"/>
  <c r="L58" i="5" s="1"/>
  <c r="J76" i="5"/>
  <c r="L76" i="5" s="1"/>
  <c r="J45" i="5"/>
  <c r="L45" i="5" s="1"/>
  <c r="J17" i="5"/>
  <c r="L17" i="5" s="1"/>
  <c r="J12" i="5"/>
  <c r="L12" i="5" s="1"/>
  <c r="J6" i="5"/>
  <c r="L6" i="5" s="1"/>
  <c r="J37" i="5"/>
  <c r="L37" i="5" s="1"/>
  <c r="O12" i="2"/>
  <c r="J39" i="5"/>
  <c r="L39" i="5" s="1"/>
  <c r="J64" i="5"/>
  <c r="L64" i="5" s="1"/>
  <c r="J42" i="5"/>
  <c r="L42" i="5" s="1"/>
  <c r="J14" i="5"/>
  <c r="L14" i="5" s="1"/>
  <c r="J62" i="5"/>
  <c r="L62" i="5" s="1"/>
  <c r="J68" i="5"/>
  <c r="L68" i="5" s="1"/>
  <c r="J29" i="5"/>
  <c r="L29" i="5" s="1"/>
  <c r="J15" i="5"/>
  <c r="L15" i="5" s="1"/>
  <c r="J69" i="5"/>
  <c r="L69" i="5" s="1"/>
  <c r="J66" i="5"/>
  <c r="L66" i="5" s="1"/>
  <c r="J32" i="5"/>
  <c r="L32" i="5" s="1"/>
  <c r="M12" i="2"/>
  <c r="J60" i="5"/>
  <c r="L60" i="5" s="1"/>
  <c r="J51" i="5"/>
  <c r="L51" i="5" s="1"/>
  <c r="J75" i="5"/>
  <c r="L75" i="5" s="1"/>
  <c r="J48" i="5"/>
  <c r="L48" i="5" s="1"/>
  <c r="J18" i="5"/>
  <c r="L18" i="5" s="1"/>
  <c r="J24" i="5"/>
  <c r="L24" i="5" s="1"/>
  <c r="Q12" i="2"/>
  <c r="J3" i="5"/>
  <c r="L3" i="5" s="1"/>
  <c r="R12" i="2" l="1"/>
</calcChain>
</file>

<file path=xl/sharedStrings.xml><?xml version="1.0" encoding="utf-8"?>
<sst xmlns="http://schemas.openxmlformats.org/spreadsheetml/2006/main" count="155" uniqueCount="68">
  <si>
    <t>HP</t>
  </si>
  <si>
    <t>Manufacturer</t>
  </si>
  <si>
    <t>Model</t>
  </si>
  <si>
    <t>Location</t>
  </si>
  <si>
    <t>Premise</t>
  </si>
  <si>
    <t>Date</t>
  </si>
  <si>
    <t>Customer Information</t>
  </si>
  <si>
    <t>Name</t>
  </si>
  <si>
    <t>Address</t>
  </si>
  <si>
    <t>Contractor/Vendor Information</t>
  </si>
  <si>
    <t>Contact</t>
  </si>
  <si>
    <t xml:space="preserve"> </t>
  </si>
  <si>
    <t>Phone</t>
  </si>
  <si>
    <t>FOUND PRE</t>
  </si>
  <si>
    <t>FOUND POST</t>
  </si>
  <si>
    <t>(Type)</t>
  </si>
  <si>
    <t>Count</t>
  </si>
  <si>
    <t>Log</t>
  </si>
  <si>
    <t>Measure Type</t>
  </si>
  <si>
    <t>Capacity/Size</t>
  </si>
  <si>
    <t>Capacity/Size Units</t>
  </si>
  <si>
    <t>Incentive Per Unit</t>
  </si>
  <si>
    <t>Annual Electricity Savings</t>
  </si>
  <si>
    <t>Peak Demand Reduction</t>
  </si>
  <si>
    <t>Lifetime Electricity Savings</t>
  </si>
  <si>
    <t>Annual Gas Savings</t>
  </si>
  <si>
    <t>Lifetime Gas Savings</t>
  </si>
  <si>
    <t>Efficiency- other</t>
  </si>
  <si>
    <t>Efficiency- other-type</t>
  </si>
  <si>
    <t>EER Efficiency</t>
  </si>
  <si>
    <t>SEER Efficiency</t>
  </si>
  <si>
    <t>Measure ID removed</t>
  </si>
  <si>
    <t>Quantity Installed</t>
  </si>
  <si>
    <t>Quantity Committed</t>
  </si>
  <si>
    <t>Application</t>
  </si>
  <si>
    <t>Total Units Committed:</t>
  </si>
  <si>
    <t>Total Units Installed:</t>
  </si>
  <si>
    <t>Totals:</t>
  </si>
  <si>
    <t>Refrigeration ECM Motors</t>
  </si>
  <si>
    <t>FECM's for refrigerated cases separated from Premium Motors worksheet</t>
  </si>
  <si>
    <t>&lt;-Version</t>
  </si>
  <si>
    <t>Inspection Type</t>
  </si>
  <si>
    <t>Pre-Inspection Notes</t>
  </si>
  <si>
    <t>Post-Inspection Notes</t>
  </si>
  <si>
    <t>RFM1</t>
  </si>
  <si>
    <t>Description</t>
  </si>
  <si>
    <t>&lt; 1HP Electronic Commutated Motor (ECM)</t>
  </si>
  <si>
    <t>Measure Code</t>
  </si>
  <si>
    <t>Updated to align with FY19 Protocols</t>
  </si>
  <si>
    <t>Enhanced Incentive Per Unit</t>
  </si>
  <si>
    <r>
      <t xml:space="preserve">Reason
</t>
    </r>
    <r>
      <rPr>
        <sz val="8"/>
        <rFont val="Arial"/>
        <family val="2"/>
      </rPr>
      <t>N - New
R - Replaced</t>
    </r>
  </si>
  <si>
    <t>Total Committed Incentives</t>
  </si>
  <si>
    <t>Total Installed Incentives</t>
  </si>
  <si>
    <t>Demand Savings
Committed
kW</t>
  </si>
  <si>
    <t>Size
HP</t>
  </si>
  <si>
    <t>Annual Energy Savings
Committed
kWh</t>
  </si>
  <si>
    <t>Annual Energy Savings
Installed
kWh</t>
  </si>
  <si>
    <t>Lifetime Energy Savings
Committed
kWh</t>
  </si>
  <si>
    <t>LIfetime Energy Savings
Installed
kWh</t>
  </si>
  <si>
    <t>Savings at Full Load
kW</t>
  </si>
  <si>
    <t>Enhanced Incentive Eligibility</t>
  </si>
  <si>
    <t>Project in UEZ</t>
  </si>
  <si>
    <t>Project in OZ</t>
  </si>
  <si>
    <t>Municipality</t>
  </si>
  <si>
    <t>K-12 School</t>
  </si>
  <si>
    <t>Enhanced Incentive per Unit</t>
  </si>
  <si>
    <t>Added Enhanced Incentive Eligibility Section and Updated for FY20 Program</t>
  </si>
  <si>
    <t>Incentive amounts below are estimated based on standard program incentives. These values and any additional enhancements will be verified by the Program Manager prior to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</si>
</sst>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7" fillId="0" borderId="0" xfId="0" applyFont="1"/>
    <xf numFmtId="0" fontId="3" fillId="0" borderId="0" xfId="0" applyFont="1"/>
    <xf numFmtId="14" fontId="0" fillId="0" borderId="0" xfId="0" applyNumberFormat="1"/>
    <xf numFmtId="14" fontId="7" fillId="0" borderId="0" xfId="0" applyNumberFormat="1" applyFont="1"/>
    <xf numFmtId="0" fontId="7" fillId="0" borderId="0" xfId="3" applyFont="1"/>
    <xf numFmtId="0" fontId="7" fillId="0" borderId="0" xfId="3"/>
    <xf numFmtId="0" fontId="5" fillId="4" borderId="1" xfId="0" applyFont="1" applyFill="1" applyBorder="1" applyAlignment="1" applyProtection="1">
      <alignment horizontal="left"/>
      <protection locked="0"/>
    </xf>
    <xf numFmtId="14" fontId="5" fillId="4" borderId="1" xfId="0" applyNumberFormat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Protection="1"/>
    <xf numFmtId="2" fontId="0" fillId="0" borderId="0" xfId="0" applyNumberFormat="1" applyProtection="1"/>
    <xf numFmtId="0" fontId="0" fillId="5" borderId="3" xfId="0" applyFill="1" applyBorder="1" applyProtection="1"/>
    <xf numFmtId="0" fontId="2" fillId="0" borderId="0" xfId="0" applyFont="1" applyFill="1" applyBorder="1" applyAlignment="1" applyProtection="1">
      <alignment horizontal="left"/>
    </xf>
    <xf numFmtId="2" fontId="2" fillId="0" borderId="0" xfId="0" applyNumberFormat="1" applyFont="1" applyFill="1" applyBorder="1" applyAlignment="1" applyProtection="1">
      <alignment horizontal="left"/>
    </xf>
    <xf numFmtId="0" fontId="5" fillId="0" borderId="0" xfId="0" applyFont="1" applyProtection="1"/>
    <xf numFmtId="164" fontId="5" fillId="0" borderId="0" xfId="1" applyNumberFormat="1" applyFont="1" applyProtection="1"/>
    <xf numFmtId="164" fontId="5" fillId="0" borderId="0" xfId="1" applyNumberFormat="1" applyFont="1" applyBorder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Fill="1" applyBorder="1" applyProtection="1"/>
    <xf numFmtId="9" fontId="3" fillId="0" borderId="0" xfId="4" applyFont="1" applyFill="1" applyProtection="1"/>
    <xf numFmtId="0" fontId="3" fillId="0" borderId="0" xfId="0" applyFont="1" applyFill="1" applyProtection="1"/>
    <xf numFmtId="0" fontId="5" fillId="2" borderId="7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9" fontId="0" fillId="0" borderId="0" xfId="4" applyFont="1" applyProtection="1"/>
    <xf numFmtId="2" fontId="5" fillId="3" borderId="10" xfId="0" applyNumberFormat="1" applyFont="1" applyFill="1" applyBorder="1" applyAlignment="1" applyProtection="1">
      <alignment horizontal="right"/>
    </xf>
    <xf numFmtId="2" fontId="5" fillId="3" borderId="11" xfId="0" applyNumberFormat="1" applyFont="1" applyFill="1" applyBorder="1" applyAlignment="1" applyProtection="1">
      <alignment horizontal="right"/>
    </xf>
    <xf numFmtId="0" fontId="1" fillId="0" borderId="7" xfId="0" applyFont="1" applyBorder="1"/>
    <xf numFmtId="0" fontId="0" fillId="0" borderId="7" xfId="0" applyBorder="1"/>
    <xf numFmtId="0" fontId="1" fillId="0" borderId="7" xfId="0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2" fontId="1" fillId="8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165" fontId="1" fillId="8" borderId="7" xfId="0" applyNumberFormat="1" applyFont="1" applyFill="1" applyBorder="1" applyAlignment="1" applyProtection="1">
      <alignment horizontal="center" vertical="center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44" fontId="1" fillId="8" borderId="7" xfId="0" applyNumberFormat="1" applyFont="1" applyFill="1" applyBorder="1" applyAlignment="1" applyProtection="1">
      <alignment horizontal="center" vertical="center"/>
    </xf>
    <xf numFmtId="44" fontId="5" fillId="3" borderId="10" xfId="0" applyNumberFormat="1" applyFont="1" applyFill="1" applyBorder="1" applyAlignment="1" applyProtection="1">
      <alignment horizontal="right"/>
    </xf>
    <xf numFmtId="3" fontId="1" fillId="8" borderId="7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2" fontId="2" fillId="10" borderId="0" xfId="0" applyNumberFormat="1" applyFont="1" applyFill="1" applyBorder="1" applyAlignment="1" applyProtection="1">
      <alignment horizontal="left"/>
    </xf>
    <xf numFmtId="0" fontId="2" fillId="10" borderId="0" xfId="0" applyFont="1" applyFill="1" applyBorder="1" applyAlignment="1" applyProtection="1">
      <alignment horizontal="left"/>
    </xf>
    <xf numFmtId="0" fontId="6" fillId="10" borderId="0" xfId="0" applyFont="1" applyFill="1" applyBorder="1" applyProtection="1"/>
    <xf numFmtId="2" fontId="0" fillId="10" borderId="0" xfId="0" applyNumberFormat="1" applyFill="1" applyBorder="1" applyProtection="1"/>
    <xf numFmtId="0" fontId="0" fillId="10" borderId="0" xfId="0" applyFill="1" applyBorder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1" fillId="0" borderId="0" xfId="0" applyFont="1"/>
    <xf numFmtId="0" fontId="3" fillId="9" borderId="7" xfId="0" applyFont="1" applyFill="1" applyBorder="1" applyAlignment="1">
      <alignment horizontal="center" vertical="center"/>
    </xf>
    <xf numFmtId="0" fontId="0" fillId="5" borderId="26" xfId="0" applyFill="1" applyBorder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7" borderId="2" xfId="0" applyFont="1" applyFill="1" applyBorder="1" applyProtection="1"/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/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10" xfId="0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0" fontId="3" fillId="5" borderId="12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3" fillId="5" borderId="24" xfId="0" applyFont="1" applyFill="1" applyBorder="1" applyAlignment="1" applyProtection="1">
      <alignment horizontal="center"/>
    </xf>
    <xf numFmtId="0" fontId="3" fillId="5" borderId="25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2" fontId="5" fillId="6" borderId="23" xfId="0" applyNumberFormat="1" applyFont="1" applyFill="1" applyBorder="1" applyAlignment="1" applyProtection="1">
      <alignment horizontal="center" vertical="center" wrapText="1"/>
    </xf>
    <xf numFmtId="2" fontId="5" fillId="6" borderId="5" xfId="0" applyNumberFormat="1" applyFont="1" applyFill="1" applyBorder="1" applyAlignment="1" applyProtection="1">
      <alignment horizontal="center" vertical="center" wrapText="1"/>
    </xf>
    <xf numFmtId="2" fontId="5" fillId="6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top"/>
      <protection locked="0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</xf>
    <xf numFmtId="0" fontId="5" fillId="6" borderId="1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6" borderId="23" xfId="0" applyFont="1" applyFill="1" applyBorder="1" applyAlignment="1" applyProtection="1">
      <alignment horizontal="center" vertical="center" wrapText="1"/>
    </xf>
    <xf numFmtId="44" fontId="5" fillId="0" borderId="9" xfId="2" applyFont="1" applyFill="1" applyBorder="1" applyAlignment="1" applyProtection="1">
      <alignment horizontal="left"/>
    </xf>
    <xf numFmtId="44" fontId="5" fillId="0" borderId="10" xfId="2" applyFont="1" applyFill="1" applyBorder="1" applyAlignment="1" applyProtection="1">
      <alignment horizontal="left"/>
    </xf>
    <xf numFmtId="0" fontId="3" fillId="0" borderId="19" xfId="0" applyFont="1" applyFill="1" applyBorder="1" applyProtection="1"/>
  </cellXfs>
  <cellStyles count="5">
    <cellStyle name="Comma" xfId="1" builtinId="3"/>
    <cellStyle name="Currency" xfId="2" builtinId="4"/>
    <cellStyle name="Normal" xfId="0" builtinId="0"/>
    <cellStyle name="Normal 2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A10" lockText="1"/>
</file>

<file path=xl/ctrlProps/ctrlProp2.xml><?xml version="1.0" encoding="utf-8"?>
<formControlPr xmlns="http://schemas.microsoft.com/office/spreadsheetml/2009/9/main" objectType="CheckBox" fmlaLink="A11" lockText="1"/>
</file>

<file path=xl/ctrlProps/ctrlProp3.xml><?xml version="1.0" encoding="utf-8"?>
<formControlPr xmlns="http://schemas.microsoft.com/office/spreadsheetml/2009/9/main" objectType="CheckBox" fmlaLink="B10" lockText="1"/>
</file>

<file path=xl/ctrlProps/ctrlProp4.xml><?xml version="1.0" encoding="utf-8"?>
<formControlPr xmlns="http://schemas.microsoft.com/office/spreadsheetml/2009/9/main" objectType="CheckBox" fmlaLink="B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7620</xdr:rowOff>
        </xdr:from>
        <xdr:to>
          <xdr:col>1</xdr:col>
          <xdr:colOff>182880</xdr:colOff>
          <xdr:row>10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7620</xdr:rowOff>
        </xdr:from>
        <xdr:to>
          <xdr:col>1</xdr:col>
          <xdr:colOff>182880</xdr:colOff>
          <xdr:row>10</xdr:row>
          <xdr:rowOff>175260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243840</xdr:colOff>
          <xdr:row>9</xdr:row>
          <xdr:rowOff>7620</xdr:rowOff>
        </xdr:from>
        <xdr:to>
          <xdr:col>2</xdr:col>
          <xdr:colOff>426720</xdr:colOff>
          <xdr:row>10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243840</xdr:colOff>
          <xdr:row>10</xdr:row>
          <xdr:rowOff>7620</xdr:rowOff>
        </xdr:from>
        <xdr:to>
          <xdr:col>2</xdr:col>
          <xdr:colOff>426720</xdr:colOff>
          <xdr:row>10</xdr:row>
          <xdr:rowOff>175260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DESKTOP1\Public\FE_Tech\Reg_Programs\NJCEP\2006%20SmartStart%20Buildings%20July%20and%20After\2006%20Revised%20Template%20Set\CRA_Prescriptive%20Lit%20Master%2011-28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Removed"/>
      <sheetName val="Installed"/>
    </sheetNames>
    <sheetDataSet>
      <sheetData sheetId="0"/>
      <sheetData sheetId="1">
        <row r="2">
          <cell r="A2" t="str">
            <v>A.Incandescent 260 - 399 W</v>
          </cell>
        </row>
        <row r="3">
          <cell r="A3" t="str">
            <v>A.T-12 Fluorescent 260 - 399 W</v>
          </cell>
        </row>
        <row r="4">
          <cell r="A4" t="str">
            <v>A.HID fixtures  260 - 399 W</v>
          </cell>
        </row>
        <row r="5">
          <cell r="A5" t="str">
            <v>B.Incandescent 400 W or more</v>
          </cell>
        </row>
        <row r="6">
          <cell r="A6" t="str">
            <v>B.T-12 Fluorescent 400 W or more</v>
          </cell>
        </row>
        <row r="7">
          <cell r="A7" t="str">
            <v>B.HID fixtures  400 W or more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92"/>
  <sheetViews>
    <sheetView showGridLines="0" tabSelected="1" workbookViewId="0"/>
  </sheetViews>
  <sheetFormatPr defaultColWidth="9.109375" defaultRowHeight="13.2" x14ac:dyDescent="0.25"/>
  <cols>
    <col min="1" max="1" width="9.109375" style="9"/>
    <col min="2" max="2" width="22.77734375" style="9" customWidth="1"/>
    <col min="3" max="5" width="25.77734375" style="9" customWidth="1"/>
    <col min="6" max="8" width="22.77734375" style="9" customWidth="1"/>
    <col min="9" max="9" width="12.77734375" style="9" customWidth="1"/>
    <col min="10" max="10" width="12.77734375" style="9" hidden="1" customWidth="1"/>
    <col min="11" max="11" width="12.77734375" style="9" customWidth="1"/>
    <col min="12" max="12" width="12.77734375" style="27" customWidth="1"/>
    <col min="13" max="13" width="10.44140625" style="27" hidden="1" customWidth="1"/>
    <col min="14" max="15" width="9.5546875" style="9" hidden="1" customWidth="1"/>
    <col min="16" max="16" width="10.44140625" style="9" hidden="1" customWidth="1"/>
    <col min="17" max="17" width="11.5546875" style="9" hidden="1" customWidth="1"/>
    <col min="18" max="18" width="11.5546875" style="14" hidden="1" customWidth="1"/>
    <col min="19" max="19" width="12.6640625" style="14" hidden="1" customWidth="1"/>
    <col min="20" max="20" width="10.44140625" style="9" hidden="1" customWidth="1"/>
    <col min="21" max="22" width="10.109375" style="9" hidden="1" customWidth="1"/>
    <col min="23" max="23" width="13.33203125" style="9" hidden="1" customWidth="1"/>
    <col min="24" max="24" width="13.88671875" style="9" customWidth="1"/>
    <col min="25" max="25" width="12.44140625" style="9" customWidth="1"/>
    <col min="26" max="26" width="13.33203125" style="9" customWidth="1"/>
    <col min="27" max="27" width="6.33203125" style="9" customWidth="1"/>
    <col min="28" max="28" width="16.44140625" style="9" customWidth="1"/>
    <col min="29" max="29" width="5.6640625" style="9" customWidth="1"/>
    <col min="30" max="16384" width="9.109375" style="9"/>
  </cols>
  <sheetData>
    <row r="1" spans="1:27" s="49" customFormat="1" ht="16.2" thickBot="1" x14ac:dyDescent="0.35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5"/>
      <c r="N1" s="47"/>
      <c r="O1" s="47"/>
      <c r="P1" s="47"/>
      <c r="Q1" s="48"/>
      <c r="R1" s="48"/>
      <c r="S1" s="48"/>
    </row>
    <row r="2" spans="1:27" ht="13.8" thickBot="1" x14ac:dyDescent="0.3">
      <c r="A2" s="10" t="s">
        <v>6</v>
      </c>
      <c r="B2" s="11"/>
      <c r="C2" s="11"/>
      <c r="D2" s="11"/>
      <c r="E2" s="11"/>
      <c r="F2" s="11"/>
      <c r="G2" s="11"/>
      <c r="H2" s="11"/>
      <c r="I2" s="70" t="s">
        <v>35</v>
      </c>
      <c r="J2" s="71"/>
      <c r="K2" s="71"/>
      <c r="L2" s="15">
        <f>SUM(G17:G91)</f>
        <v>0</v>
      </c>
      <c r="M2" s="11"/>
      <c r="N2" s="13"/>
      <c r="O2" s="13"/>
      <c r="P2" s="13"/>
      <c r="Q2" s="14"/>
      <c r="S2" s="9"/>
    </row>
    <row r="3" spans="1:27" ht="13.8" thickBot="1" x14ac:dyDescent="0.3">
      <c r="A3" s="11" t="s">
        <v>7</v>
      </c>
      <c r="B3" s="67"/>
      <c r="C3" s="68"/>
      <c r="D3" s="69"/>
      <c r="E3" s="11" t="s">
        <v>8</v>
      </c>
      <c r="F3" s="67"/>
      <c r="G3" s="68"/>
      <c r="H3" s="69"/>
      <c r="I3" s="72" t="s">
        <v>36</v>
      </c>
      <c r="J3" s="73"/>
      <c r="K3" s="73"/>
      <c r="L3" s="55">
        <f>SUM(H17:H91)</f>
        <v>0</v>
      </c>
      <c r="M3" s="11"/>
      <c r="N3" s="13"/>
      <c r="P3" s="74" t="s">
        <v>42</v>
      </c>
      <c r="Q3" s="75"/>
      <c r="R3" s="75"/>
      <c r="S3" s="76"/>
      <c r="T3" s="74" t="s">
        <v>43</v>
      </c>
      <c r="U3" s="75"/>
      <c r="V3" s="75"/>
      <c r="W3" s="76"/>
    </row>
    <row r="4" spans="1:27" ht="13.8" thickBot="1" x14ac:dyDescent="0.3">
      <c r="A4" s="11" t="s">
        <v>4</v>
      </c>
      <c r="B4" s="7"/>
      <c r="C4" s="11" t="s">
        <v>34</v>
      </c>
      <c r="D4" s="7"/>
      <c r="E4" s="11" t="s">
        <v>5</v>
      </c>
      <c r="F4" s="8"/>
      <c r="G4" s="11"/>
      <c r="H4" s="11"/>
      <c r="I4" s="11"/>
      <c r="J4" s="11"/>
      <c r="K4" s="12"/>
      <c r="L4" s="11"/>
      <c r="M4" s="12"/>
      <c r="N4" s="13"/>
      <c r="P4" s="77"/>
      <c r="Q4" s="78"/>
      <c r="R4" s="78"/>
      <c r="S4" s="79"/>
      <c r="T4" s="89"/>
      <c r="U4" s="89"/>
      <c r="V4" s="89"/>
      <c r="W4" s="89"/>
    </row>
    <row r="5" spans="1:27" ht="13.8" thickBot="1" x14ac:dyDescent="0.3">
      <c r="A5" s="11" t="s">
        <v>10</v>
      </c>
      <c r="B5" s="67"/>
      <c r="C5" s="68"/>
      <c r="D5" s="69"/>
      <c r="E5" s="11"/>
      <c r="F5" s="11"/>
      <c r="G5" s="11"/>
      <c r="H5" s="11"/>
      <c r="I5" s="11"/>
      <c r="J5" s="11"/>
      <c r="K5" s="12"/>
      <c r="L5" s="11"/>
      <c r="M5" s="12"/>
      <c r="N5" s="13"/>
      <c r="O5" s="13"/>
      <c r="P5" s="80"/>
      <c r="Q5" s="81"/>
      <c r="R5" s="81"/>
      <c r="S5" s="82"/>
      <c r="T5" s="89"/>
      <c r="U5" s="89"/>
      <c r="V5" s="89"/>
      <c r="W5" s="89"/>
    </row>
    <row r="6" spans="1:27" ht="16.2" thickBot="1" x14ac:dyDescent="0.35">
      <c r="A6" s="10" t="s">
        <v>9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6"/>
      <c r="M6" s="17"/>
      <c r="P6" s="80"/>
      <c r="Q6" s="81"/>
      <c r="R6" s="81"/>
      <c r="S6" s="82"/>
      <c r="T6" s="89"/>
      <c r="U6" s="89"/>
      <c r="V6" s="89"/>
      <c r="W6" s="89"/>
    </row>
    <row r="7" spans="1:27" ht="13.8" thickBot="1" x14ac:dyDescent="0.3">
      <c r="A7" s="18" t="s">
        <v>7</v>
      </c>
      <c r="B7" s="67"/>
      <c r="C7" s="69"/>
      <c r="E7" s="19" t="s">
        <v>8</v>
      </c>
      <c r="F7" s="67"/>
      <c r="G7" s="68"/>
      <c r="H7" s="69"/>
      <c r="I7" s="11"/>
      <c r="J7" s="11"/>
      <c r="K7" s="11"/>
      <c r="L7" s="11"/>
      <c r="M7" s="11"/>
      <c r="N7" s="13"/>
      <c r="O7" s="13"/>
      <c r="P7" s="83"/>
      <c r="Q7" s="84"/>
      <c r="R7" s="84"/>
      <c r="S7" s="85"/>
      <c r="T7" s="89"/>
      <c r="U7" s="89"/>
      <c r="V7" s="89"/>
      <c r="W7" s="89"/>
    </row>
    <row r="8" spans="1:27" ht="13.8" thickBot="1" x14ac:dyDescent="0.3">
      <c r="A8" s="18" t="s">
        <v>10</v>
      </c>
      <c r="B8" s="67"/>
      <c r="C8" s="69"/>
      <c r="D8" s="18" t="s">
        <v>11</v>
      </c>
      <c r="E8" s="20" t="s">
        <v>12</v>
      </c>
      <c r="F8" s="67"/>
      <c r="G8" s="69"/>
      <c r="H8" s="21"/>
      <c r="I8" s="21"/>
      <c r="J8" s="21"/>
      <c r="K8" s="21"/>
      <c r="L8" s="21"/>
      <c r="M8" s="21"/>
      <c r="N8" s="13"/>
      <c r="O8" s="13"/>
      <c r="P8" s="13"/>
      <c r="Q8" s="14"/>
    </row>
    <row r="9" spans="1:27" s="24" customFormat="1" ht="16.2" hidden="1" thickBot="1" x14ac:dyDescent="0.35">
      <c r="A9" s="10" t="s">
        <v>60</v>
      </c>
      <c r="B9" s="16"/>
      <c r="C9" s="56"/>
      <c r="D9" s="56"/>
      <c r="E9" s="22"/>
      <c r="F9" s="100"/>
      <c r="G9" s="100"/>
      <c r="H9" s="57"/>
      <c r="I9" s="23"/>
      <c r="J9" s="23"/>
      <c r="K9" s="23"/>
      <c r="N9" s="58"/>
      <c r="O9" s="58"/>
      <c r="P9" s="58"/>
      <c r="Q9" s="58"/>
      <c r="R9" s="58"/>
      <c r="T9" s="98" t="s">
        <v>41</v>
      </c>
      <c r="U9" s="99"/>
      <c r="V9" s="96"/>
      <c r="W9" s="97"/>
      <c r="X9" s="22"/>
      <c r="Y9" s="59"/>
      <c r="Z9" s="10"/>
      <c r="AA9" s="10"/>
    </row>
    <row r="10" spans="1:27" s="24" customFormat="1" hidden="1" x14ac:dyDescent="0.25">
      <c r="A10" s="62" t="b">
        <v>0</v>
      </c>
      <c r="B10" s="63" t="b">
        <v>0</v>
      </c>
      <c r="C10" s="56"/>
      <c r="D10" s="56"/>
      <c r="E10" s="22"/>
      <c r="F10" s="57"/>
      <c r="G10" s="57"/>
      <c r="H10" s="57"/>
      <c r="I10" s="23"/>
      <c r="J10" s="23"/>
      <c r="K10" s="23"/>
      <c r="N10" s="58"/>
      <c r="O10" s="58"/>
      <c r="P10" s="58"/>
      <c r="Q10" s="58"/>
      <c r="R10" s="58"/>
      <c r="T10" s="22"/>
      <c r="U10" s="59"/>
      <c r="V10" s="10"/>
      <c r="W10" s="10"/>
    </row>
    <row r="11" spans="1:27" s="24" customFormat="1" ht="13.8" hidden="1" thickBot="1" x14ac:dyDescent="0.3">
      <c r="A11" s="62" t="b">
        <v>0</v>
      </c>
      <c r="B11" s="64" t="b">
        <v>0</v>
      </c>
      <c r="C11" s="56"/>
      <c r="D11" s="56"/>
      <c r="E11" s="22"/>
      <c r="F11" s="57"/>
      <c r="G11" s="57"/>
      <c r="H11" s="57"/>
      <c r="I11" s="23"/>
      <c r="J11" s="23"/>
      <c r="K11" s="23"/>
      <c r="N11" s="58"/>
      <c r="O11" s="58"/>
      <c r="P11" s="58"/>
      <c r="Q11" s="58"/>
      <c r="R11" s="58"/>
      <c r="T11" s="22"/>
      <c r="U11" s="59"/>
      <c r="V11" s="10"/>
      <c r="W11" s="10"/>
    </row>
    <row r="12" spans="1:27" s="24" customFormat="1" ht="13.8" thickBot="1" x14ac:dyDescent="0.3">
      <c r="A12" s="65"/>
      <c r="B12" s="66" t="s">
        <v>67</v>
      </c>
      <c r="C12" s="61"/>
      <c r="D12" s="56"/>
      <c r="E12" s="56"/>
      <c r="I12" s="102" t="s">
        <v>37</v>
      </c>
      <c r="J12" s="103"/>
      <c r="K12" s="40">
        <f t="shared" ref="K12:R12" si="0">SUM(K17:K91)</f>
        <v>0</v>
      </c>
      <c r="L12" s="40">
        <f t="shared" si="0"/>
        <v>0</v>
      </c>
      <c r="M12" s="28">
        <f t="shared" si="0"/>
        <v>0</v>
      </c>
      <c r="N12" s="28">
        <f t="shared" si="0"/>
        <v>0</v>
      </c>
      <c r="O12" s="28">
        <f t="shared" si="0"/>
        <v>0</v>
      </c>
      <c r="P12" s="28">
        <f t="shared" si="0"/>
        <v>0</v>
      </c>
      <c r="Q12" s="28">
        <f t="shared" si="0"/>
        <v>0</v>
      </c>
      <c r="R12" s="29">
        <f t="shared" si="0"/>
        <v>0</v>
      </c>
      <c r="S12" s="59"/>
      <c r="T12" s="10"/>
      <c r="U12" s="10"/>
      <c r="V12" s="22"/>
      <c r="W12" s="22"/>
      <c r="X12" s="104"/>
      <c r="Y12" s="22"/>
      <c r="Z12" s="22"/>
      <c r="AA12" s="22"/>
    </row>
    <row r="13" spans="1:27" s="50" customFormat="1" x14ac:dyDescent="0.25">
      <c r="A13" s="90" t="s">
        <v>47</v>
      </c>
      <c r="B13" s="90" t="s">
        <v>50</v>
      </c>
      <c r="C13" s="93" t="s">
        <v>1</v>
      </c>
      <c r="D13" s="93" t="s">
        <v>2</v>
      </c>
      <c r="E13" s="93" t="s">
        <v>3</v>
      </c>
      <c r="F13" s="90" t="s">
        <v>54</v>
      </c>
      <c r="G13" s="90" t="s">
        <v>33</v>
      </c>
      <c r="H13" s="90" t="s">
        <v>32</v>
      </c>
      <c r="I13" s="101" t="s">
        <v>21</v>
      </c>
      <c r="J13" s="101" t="s">
        <v>49</v>
      </c>
      <c r="K13" s="101" t="s">
        <v>51</v>
      </c>
      <c r="L13" s="101" t="s">
        <v>52</v>
      </c>
      <c r="M13" s="86" t="s">
        <v>53</v>
      </c>
      <c r="N13" s="86" t="s">
        <v>53</v>
      </c>
      <c r="O13" s="86" t="s">
        <v>55</v>
      </c>
      <c r="P13" s="86" t="s">
        <v>56</v>
      </c>
      <c r="Q13" s="86" t="s">
        <v>57</v>
      </c>
      <c r="R13" s="86" t="s">
        <v>58</v>
      </c>
      <c r="S13" s="90" t="s">
        <v>59</v>
      </c>
      <c r="X13" s="60"/>
    </row>
    <row r="14" spans="1:27" s="51" customFormat="1" ht="21" x14ac:dyDescent="0.25">
      <c r="A14" s="91"/>
      <c r="B14" s="91"/>
      <c r="C14" s="94"/>
      <c r="D14" s="94"/>
      <c r="E14" s="94"/>
      <c r="F14" s="91"/>
      <c r="G14" s="91"/>
      <c r="H14" s="91"/>
      <c r="I14" s="91"/>
      <c r="J14" s="91"/>
      <c r="K14" s="91"/>
      <c r="L14" s="91"/>
      <c r="M14" s="87"/>
      <c r="N14" s="87"/>
      <c r="O14" s="87"/>
      <c r="P14" s="87"/>
      <c r="Q14" s="87"/>
      <c r="R14" s="87"/>
      <c r="S14" s="91"/>
      <c r="T14" s="25" t="s">
        <v>13</v>
      </c>
      <c r="U14" s="25"/>
      <c r="V14" s="25" t="s">
        <v>14</v>
      </c>
      <c r="W14" s="25"/>
    </row>
    <row r="15" spans="1:27" s="51" customFormat="1" x14ac:dyDescent="0.25">
      <c r="A15" s="91"/>
      <c r="B15" s="91"/>
      <c r="C15" s="94"/>
      <c r="D15" s="94"/>
      <c r="E15" s="94"/>
      <c r="F15" s="91"/>
      <c r="G15" s="91"/>
      <c r="H15" s="91"/>
      <c r="I15" s="91"/>
      <c r="J15" s="91"/>
      <c r="K15" s="91"/>
      <c r="L15" s="91"/>
      <c r="M15" s="87"/>
      <c r="N15" s="87"/>
      <c r="O15" s="87"/>
      <c r="P15" s="87"/>
      <c r="Q15" s="87"/>
      <c r="R15" s="87"/>
      <c r="S15" s="91"/>
      <c r="T15" s="26" t="s">
        <v>15</v>
      </c>
      <c r="U15" s="26" t="s">
        <v>16</v>
      </c>
      <c r="V15" s="26" t="s">
        <v>15</v>
      </c>
      <c r="W15" s="26" t="s">
        <v>16</v>
      </c>
    </row>
    <row r="16" spans="1:27" s="51" customFormat="1" x14ac:dyDescent="0.25">
      <c r="A16" s="92"/>
      <c r="B16" s="92"/>
      <c r="C16" s="95"/>
      <c r="D16" s="95"/>
      <c r="E16" s="95"/>
      <c r="F16" s="92"/>
      <c r="G16" s="92"/>
      <c r="H16" s="92"/>
      <c r="I16" s="92"/>
      <c r="J16" s="92"/>
      <c r="K16" s="92"/>
      <c r="L16" s="92"/>
      <c r="M16" s="88"/>
      <c r="N16" s="88"/>
      <c r="O16" s="88"/>
      <c r="P16" s="88"/>
      <c r="Q16" s="88"/>
      <c r="R16" s="88"/>
      <c r="S16" s="92"/>
      <c r="T16" s="52"/>
      <c r="U16" s="52"/>
      <c r="V16" s="52"/>
      <c r="W16" s="52"/>
    </row>
    <row r="17" spans="1:23" s="35" customFormat="1" x14ac:dyDescent="0.25">
      <c r="A17" s="32"/>
      <c r="B17" s="32"/>
      <c r="C17" s="36"/>
      <c r="D17" s="36"/>
      <c r="E17" s="36"/>
      <c r="F17" s="33"/>
      <c r="G17" s="38"/>
      <c r="H17" s="38"/>
      <c r="I17" s="37">
        <f>IF(A17="RFM1",40,0)</f>
        <v>0</v>
      </c>
      <c r="J17" s="37">
        <f>IF(OR($A$10=TRUE,$A$11=TRUE,$B$10=TRUE,$B$11=TRUE)=TRUE,I17,0)</f>
        <v>0</v>
      </c>
      <c r="K17" s="39">
        <f>G17*(I17+J17)</f>
        <v>0</v>
      </c>
      <c r="L17" s="39">
        <f>H17*(I17+J17)</f>
        <v>0</v>
      </c>
      <c r="M17" s="34">
        <f t="shared" ref="M17:M48" si="1">IFERROR(S17*G17, 0)</f>
        <v>0</v>
      </c>
      <c r="N17" s="34">
        <f t="shared" ref="N17:N48" si="2">IFERROR(S17*H17,0)</f>
        <v>0</v>
      </c>
      <c r="O17" s="41">
        <f t="shared" ref="O17:O48" si="3">IFERROR(G17*S17*(0.25*8760+0.75*8500),0)</f>
        <v>0</v>
      </c>
      <c r="P17" s="41">
        <f t="shared" ref="P17:P48" si="4">IFERROR(H17*S17*(0.25*8760+0.75*8500),0)</f>
        <v>0</v>
      </c>
      <c r="Q17" s="41">
        <f>O17*15</f>
        <v>0</v>
      </c>
      <c r="R17" s="41">
        <f>P17*15</f>
        <v>0</v>
      </c>
      <c r="S17" s="34">
        <f t="shared" ref="S17:S48" si="5">IF(A17="RFM1",F17*(0.25*0.65+0.75*(0.25*0.29+0.75*0.53))*0.746*(1+0.28*1.6),0)</f>
        <v>0</v>
      </c>
      <c r="T17" s="42"/>
      <c r="U17" s="32"/>
      <c r="V17" s="42"/>
      <c r="W17" s="32"/>
    </row>
    <row r="18" spans="1:23" s="35" customFormat="1" x14ac:dyDescent="0.25">
      <c r="A18" s="32"/>
      <c r="B18" s="32"/>
      <c r="C18" s="36"/>
      <c r="D18" s="36"/>
      <c r="E18" s="36"/>
      <c r="F18" s="33"/>
      <c r="G18" s="38"/>
      <c r="H18" s="38"/>
      <c r="I18" s="37">
        <f t="shared" ref="I18:I81" si="6">IF(A18="RFM1",40,0)</f>
        <v>0</v>
      </c>
      <c r="J18" s="37">
        <f t="shared" ref="J18:J81" si="7">IF(OR($A$10=TRUE,$A$11=TRUE,$B$10=TRUE,$B$11=TRUE)=TRUE,I18,0)</f>
        <v>0</v>
      </c>
      <c r="K18" s="39">
        <f t="shared" ref="K18:K81" si="8">G18*(I18+J18)</f>
        <v>0</v>
      </c>
      <c r="L18" s="39">
        <f t="shared" ref="L18:L81" si="9">H18*(I18+J18)</f>
        <v>0</v>
      </c>
      <c r="M18" s="34">
        <f t="shared" si="1"/>
        <v>0</v>
      </c>
      <c r="N18" s="34">
        <f t="shared" si="2"/>
        <v>0</v>
      </c>
      <c r="O18" s="41">
        <f t="shared" si="3"/>
        <v>0</v>
      </c>
      <c r="P18" s="41">
        <f t="shared" si="4"/>
        <v>0</v>
      </c>
      <c r="Q18" s="41">
        <f t="shared" ref="Q18:Q81" si="10">O18*15</f>
        <v>0</v>
      </c>
      <c r="R18" s="41">
        <f t="shared" ref="R18:R81" si="11">P18*15</f>
        <v>0</v>
      </c>
      <c r="S18" s="34">
        <f t="shared" si="5"/>
        <v>0</v>
      </c>
      <c r="T18" s="42"/>
      <c r="U18" s="32"/>
      <c r="V18" s="42"/>
      <c r="W18" s="32"/>
    </row>
    <row r="19" spans="1:23" s="35" customFormat="1" x14ac:dyDescent="0.25">
      <c r="A19" s="32"/>
      <c r="B19" s="32"/>
      <c r="C19" s="36"/>
      <c r="D19" s="36"/>
      <c r="E19" s="36"/>
      <c r="F19" s="33"/>
      <c r="G19" s="38"/>
      <c r="H19" s="38"/>
      <c r="I19" s="37">
        <f t="shared" si="6"/>
        <v>0</v>
      </c>
      <c r="J19" s="37">
        <f t="shared" si="7"/>
        <v>0</v>
      </c>
      <c r="K19" s="39">
        <f t="shared" si="8"/>
        <v>0</v>
      </c>
      <c r="L19" s="39">
        <f t="shared" si="9"/>
        <v>0</v>
      </c>
      <c r="M19" s="34">
        <f t="shared" si="1"/>
        <v>0</v>
      </c>
      <c r="N19" s="34">
        <f t="shared" si="2"/>
        <v>0</v>
      </c>
      <c r="O19" s="41">
        <f t="shared" si="3"/>
        <v>0</v>
      </c>
      <c r="P19" s="41">
        <f t="shared" si="4"/>
        <v>0</v>
      </c>
      <c r="Q19" s="41">
        <f t="shared" si="10"/>
        <v>0</v>
      </c>
      <c r="R19" s="41">
        <f t="shared" si="11"/>
        <v>0</v>
      </c>
      <c r="S19" s="34">
        <f t="shared" si="5"/>
        <v>0</v>
      </c>
      <c r="T19" s="42"/>
      <c r="U19" s="32"/>
      <c r="V19" s="42"/>
      <c r="W19" s="32"/>
    </row>
    <row r="20" spans="1:23" s="35" customFormat="1" x14ac:dyDescent="0.25">
      <c r="A20" s="32"/>
      <c r="B20" s="32"/>
      <c r="C20" s="36"/>
      <c r="D20" s="36"/>
      <c r="E20" s="36"/>
      <c r="F20" s="33"/>
      <c r="G20" s="38"/>
      <c r="H20" s="38"/>
      <c r="I20" s="37">
        <f t="shared" si="6"/>
        <v>0</v>
      </c>
      <c r="J20" s="37">
        <f t="shared" si="7"/>
        <v>0</v>
      </c>
      <c r="K20" s="39">
        <f t="shared" si="8"/>
        <v>0</v>
      </c>
      <c r="L20" s="39">
        <f t="shared" si="9"/>
        <v>0</v>
      </c>
      <c r="M20" s="34">
        <f t="shared" si="1"/>
        <v>0</v>
      </c>
      <c r="N20" s="34">
        <f t="shared" si="2"/>
        <v>0</v>
      </c>
      <c r="O20" s="41">
        <f t="shared" si="3"/>
        <v>0</v>
      </c>
      <c r="P20" s="41">
        <f t="shared" si="4"/>
        <v>0</v>
      </c>
      <c r="Q20" s="41">
        <f t="shared" si="10"/>
        <v>0</v>
      </c>
      <c r="R20" s="41">
        <f t="shared" si="11"/>
        <v>0</v>
      </c>
      <c r="S20" s="34">
        <f t="shared" si="5"/>
        <v>0</v>
      </c>
      <c r="T20" s="42"/>
      <c r="U20" s="32"/>
      <c r="V20" s="42"/>
      <c r="W20" s="32"/>
    </row>
    <row r="21" spans="1:23" s="35" customFormat="1" x14ac:dyDescent="0.25">
      <c r="A21" s="32"/>
      <c r="B21" s="32"/>
      <c r="C21" s="36"/>
      <c r="D21" s="36"/>
      <c r="E21" s="36"/>
      <c r="F21" s="33"/>
      <c r="G21" s="38"/>
      <c r="H21" s="38"/>
      <c r="I21" s="37">
        <f t="shared" si="6"/>
        <v>0</v>
      </c>
      <c r="J21" s="37">
        <f t="shared" si="7"/>
        <v>0</v>
      </c>
      <c r="K21" s="39">
        <f t="shared" si="8"/>
        <v>0</v>
      </c>
      <c r="L21" s="39">
        <f t="shared" si="9"/>
        <v>0</v>
      </c>
      <c r="M21" s="34">
        <f t="shared" si="1"/>
        <v>0</v>
      </c>
      <c r="N21" s="34">
        <f t="shared" si="2"/>
        <v>0</v>
      </c>
      <c r="O21" s="41">
        <f t="shared" si="3"/>
        <v>0</v>
      </c>
      <c r="P21" s="41">
        <f t="shared" si="4"/>
        <v>0</v>
      </c>
      <c r="Q21" s="41">
        <f t="shared" si="10"/>
        <v>0</v>
      </c>
      <c r="R21" s="41">
        <f t="shared" si="11"/>
        <v>0</v>
      </c>
      <c r="S21" s="34">
        <f t="shared" si="5"/>
        <v>0</v>
      </c>
      <c r="T21" s="42"/>
      <c r="U21" s="32"/>
      <c r="V21" s="42"/>
      <c r="W21" s="32"/>
    </row>
    <row r="22" spans="1:23" s="35" customFormat="1" x14ac:dyDescent="0.25">
      <c r="A22" s="32"/>
      <c r="B22" s="32"/>
      <c r="C22" s="36"/>
      <c r="D22" s="36"/>
      <c r="E22" s="36"/>
      <c r="F22" s="33"/>
      <c r="G22" s="38"/>
      <c r="H22" s="38"/>
      <c r="I22" s="37">
        <f t="shared" si="6"/>
        <v>0</v>
      </c>
      <c r="J22" s="37">
        <f t="shared" si="7"/>
        <v>0</v>
      </c>
      <c r="K22" s="39">
        <f t="shared" si="8"/>
        <v>0</v>
      </c>
      <c r="L22" s="39">
        <f t="shared" si="9"/>
        <v>0</v>
      </c>
      <c r="M22" s="34">
        <f t="shared" si="1"/>
        <v>0</v>
      </c>
      <c r="N22" s="34">
        <f t="shared" si="2"/>
        <v>0</v>
      </c>
      <c r="O22" s="41">
        <f t="shared" si="3"/>
        <v>0</v>
      </c>
      <c r="P22" s="41">
        <f t="shared" si="4"/>
        <v>0</v>
      </c>
      <c r="Q22" s="41">
        <f t="shared" si="10"/>
        <v>0</v>
      </c>
      <c r="R22" s="41">
        <f t="shared" si="11"/>
        <v>0</v>
      </c>
      <c r="S22" s="34">
        <f t="shared" si="5"/>
        <v>0</v>
      </c>
      <c r="T22" s="42"/>
      <c r="U22" s="32"/>
      <c r="V22" s="42"/>
      <c r="W22" s="32"/>
    </row>
    <row r="23" spans="1:23" s="35" customFormat="1" x14ac:dyDescent="0.25">
      <c r="A23" s="32"/>
      <c r="B23" s="32"/>
      <c r="C23" s="36"/>
      <c r="D23" s="36"/>
      <c r="E23" s="36"/>
      <c r="F23" s="33"/>
      <c r="G23" s="38"/>
      <c r="H23" s="38"/>
      <c r="I23" s="37">
        <f t="shared" si="6"/>
        <v>0</v>
      </c>
      <c r="J23" s="37">
        <f t="shared" si="7"/>
        <v>0</v>
      </c>
      <c r="K23" s="39">
        <f t="shared" si="8"/>
        <v>0</v>
      </c>
      <c r="L23" s="39">
        <f t="shared" si="9"/>
        <v>0</v>
      </c>
      <c r="M23" s="34">
        <f t="shared" si="1"/>
        <v>0</v>
      </c>
      <c r="N23" s="34">
        <f t="shared" si="2"/>
        <v>0</v>
      </c>
      <c r="O23" s="41">
        <f t="shared" si="3"/>
        <v>0</v>
      </c>
      <c r="P23" s="41">
        <f t="shared" si="4"/>
        <v>0</v>
      </c>
      <c r="Q23" s="41">
        <f t="shared" si="10"/>
        <v>0</v>
      </c>
      <c r="R23" s="41">
        <f t="shared" si="11"/>
        <v>0</v>
      </c>
      <c r="S23" s="34">
        <f t="shared" si="5"/>
        <v>0</v>
      </c>
      <c r="T23" s="42"/>
      <c r="U23" s="32"/>
      <c r="V23" s="42"/>
      <c r="W23" s="32"/>
    </row>
    <row r="24" spans="1:23" s="35" customFormat="1" x14ac:dyDescent="0.25">
      <c r="A24" s="32"/>
      <c r="B24" s="32"/>
      <c r="C24" s="36"/>
      <c r="D24" s="36"/>
      <c r="E24" s="36"/>
      <c r="F24" s="33"/>
      <c r="G24" s="38"/>
      <c r="H24" s="38"/>
      <c r="I24" s="37">
        <f t="shared" si="6"/>
        <v>0</v>
      </c>
      <c r="J24" s="37">
        <f t="shared" si="7"/>
        <v>0</v>
      </c>
      <c r="K24" s="39">
        <f t="shared" si="8"/>
        <v>0</v>
      </c>
      <c r="L24" s="39">
        <f t="shared" si="9"/>
        <v>0</v>
      </c>
      <c r="M24" s="34">
        <f t="shared" si="1"/>
        <v>0</v>
      </c>
      <c r="N24" s="34">
        <f t="shared" si="2"/>
        <v>0</v>
      </c>
      <c r="O24" s="41">
        <f t="shared" si="3"/>
        <v>0</v>
      </c>
      <c r="P24" s="41">
        <f t="shared" si="4"/>
        <v>0</v>
      </c>
      <c r="Q24" s="41">
        <f t="shared" si="10"/>
        <v>0</v>
      </c>
      <c r="R24" s="41">
        <f t="shared" si="11"/>
        <v>0</v>
      </c>
      <c r="S24" s="34">
        <f t="shared" si="5"/>
        <v>0</v>
      </c>
      <c r="T24" s="42"/>
      <c r="U24" s="32"/>
      <c r="V24" s="42"/>
      <c r="W24" s="32"/>
    </row>
    <row r="25" spans="1:23" s="35" customFormat="1" x14ac:dyDescent="0.25">
      <c r="A25" s="32"/>
      <c r="B25" s="32"/>
      <c r="C25" s="36"/>
      <c r="D25" s="36"/>
      <c r="E25" s="36"/>
      <c r="F25" s="33"/>
      <c r="G25" s="38"/>
      <c r="H25" s="38"/>
      <c r="I25" s="37">
        <f t="shared" si="6"/>
        <v>0</v>
      </c>
      <c r="J25" s="37">
        <f t="shared" si="7"/>
        <v>0</v>
      </c>
      <c r="K25" s="39">
        <f t="shared" si="8"/>
        <v>0</v>
      </c>
      <c r="L25" s="39">
        <f t="shared" si="9"/>
        <v>0</v>
      </c>
      <c r="M25" s="34">
        <f t="shared" si="1"/>
        <v>0</v>
      </c>
      <c r="N25" s="34">
        <f t="shared" si="2"/>
        <v>0</v>
      </c>
      <c r="O25" s="41">
        <f t="shared" si="3"/>
        <v>0</v>
      </c>
      <c r="P25" s="41">
        <f t="shared" si="4"/>
        <v>0</v>
      </c>
      <c r="Q25" s="41">
        <f t="shared" si="10"/>
        <v>0</v>
      </c>
      <c r="R25" s="41">
        <f t="shared" si="11"/>
        <v>0</v>
      </c>
      <c r="S25" s="34">
        <f t="shared" si="5"/>
        <v>0</v>
      </c>
      <c r="T25" s="42"/>
      <c r="U25" s="32"/>
      <c r="V25" s="42"/>
      <c r="W25" s="32"/>
    </row>
    <row r="26" spans="1:23" s="35" customFormat="1" x14ac:dyDescent="0.25">
      <c r="A26" s="32"/>
      <c r="B26" s="32"/>
      <c r="C26" s="36"/>
      <c r="D26" s="36"/>
      <c r="E26" s="36"/>
      <c r="F26" s="33"/>
      <c r="G26" s="38"/>
      <c r="H26" s="38"/>
      <c r="I26" s="37">
        <f t="shared" si="6"/>
        <v>0</v>
      </c>
      <c r="J26" s="37">
        <f t="shared" si="7"/>
        <v>0</v>
      </c>
      <c r="K26" s="39">
        <f t="shared" si="8"/>
        <v>0</v>
      </c>
      <c r="L26" s="39">
        <f t="shared" si="9"/>
        <v>0</v>
      </c>
      <c r="M26" s="34">
        <f t="shared" si="1"/>
        <v>0</v>
      </c>
      <c r="N26" s="34">
        <f t="shared" si="2"/>
        <v>0</v>
      </c>
      <c r="O26" s="41">
        <f t="shared" si="3"/>
        <v>0</v>
      </c>
      <c r="P26" s="41">
        <f t="shared" si="4"/>
        <v>0</v>
      </c>
      <c r="Q26" s="41">
        <f t="shared" si="10"/>
        <v>0</v>
      </c>
      <c r="R26" s="41">
        <f t="shared" si="11"/>
        <v>0</v>
      </c>
      <c r="S26" s="34">
        <f t="shared" si="5"/>
        <v>0</v>
      </c>
      <c r="T26" s="42"/>
      <c r="U26" s="32"/>
      <c r="V26" s="42"/>
      <c r="W26" s="32"/>
    </row>
    <row r="27" spans="1:23" s="35" customFormat="1" x14ac:dyDescent="0.25">
      <c r="A27" s="32"/>
      <c r="B27" s="32"/>
      <c r="C27" s="36"/>
      <c r="D27" s="36"/>
      <c r="E27" s="36"/>
      <c r="F27" s="33"/>
      <c r="G27" s="38"/>
      <c r="H27" s="38"/>
      <c r="I27" s="37">
        <f t="shared" si="6"/>
        <v>0</v>
      </c>
      <c r="J27" s="37">
        <f t="shared" si="7"/>
        <v>0</v>
      </c>
      <c r="K27" s="39">
        <f t="shared" si="8"/>
        <v>0</v>
      </c>
      <c r="L27" s="39">
        <f t="shared" si="9"/>
        <v>0</v>
      </c>
      <c r="M27" s="34">
        <f t="shared" si="1"/>
        <v>0</v>
      </c>
      <c r="N27" s="34">
        <f t="shared" si="2"/>
        <v>0</v>
      </c>
      <c r="O27" s="41">
        <f t="shared" si="3"/>
        <v>0</v>
      </c>
      <c r="P27" s="41">
        <f t="shared" si="4"/>
        <v>0</v>
      </c>
      <c r="Q27" s="41">
        <f t="shared" si="10"/>
        <v>0</v>
      </c>
      <c r="R27" s="41">
        <f t="shared" si="11"/>
        <v>0</v>
      </c>
      <c r="S27" s="34">
        <f t="shared" si="5"/>
        <v>0</v>
      </c>
      <c r="T27" s="42"/>
      <c r="U27" s="32"/>
      <c r="V27" s="42"/>
      <c r="W27" s="32"/>
    </row>
    <row r="28" spans="1:23" s="35" customFormat="1" x14ac:dyDescent="0.25">
      <c r="A28" s="32"/>
      <c r="B28" s="32"/>
      <c r="C28" s="36"/>
      <c r="D28" s="36"/>
      <c r="E28" s="36"/>
      <c r="F28" s="33"/>
      <c r="G28" s="38"/>
      <c r="H28" s="38"/>
      <c r="I28" s="37">
        <f t="shared" si="6"/>
        <v>0</v>
      </c>
      <c r="J28" s="37">
        <f t="shared" si="7"/>
        <v>0</v>
      </c>
      <c r="K28" s="39">
        <f t="shared" si="8"/>
        <v>0</v>
      </c>
      <c r="L28" s="39">
        <f t="shared" si="9"/>
        <v>0</v>
      </c>
      <c r="M28" s="34">
        <f t="shared" si="1"/>
        <v>0</v>
      </c>
      <c r="N28" s="34">
        <f t="shared" si="2"/>
        <v>0</v>
      </c>
      <c r="O28" s="41">
        <f t="shared" si="3"/>
        <v>0</v>
      </c>
      <c r="P28" s="41">
        <f t="shared" si="4"/>
        <v>0</v>
      </c>
      <c r="Q28" s="41">
        <f t="shared" si="10"/>
        <v>0</v>
      </c>
      <c r="R28" s="41">
        <f t="shared" si="11"/>
        <v>0</v>
      </c>
      <c r="S28" s="34">
        <f t="shared" si="5"/>
        <v>0</v>
      </c>
      <c r="T28" s="42"/>
      <c r="U28" s="32"/>
      <c r="V28" s="42"/>
      <c r="W28" s="32"/>
    </row>
    <row r="29" spans="1:23" s="35" customFormat="1" x14ac:dyDescent="0.25">
      <c r="A29" s="32"/>
      <c r="B29" s="32"/>
      <c r="C29" s="36"/>
      <c r="D29" s="36"/>
      <c r="E29" s="36"/>
      <c r="F29" s="33"/>
      <c r="G29" s="38"/>
      <c r="H29" s="38"/>
      <c r="I29" s="37">
        <f t="shared" si="6"/>
        <v>0</v>
      </c>
      <c r="J29" s="37">
        <f t="shared" si="7"/>
        <v>0</v>
      </c>
      <c r="K29" s="39">
        <f t="shared" si="8"/>
        <v>0</v>
      </c>
      <c r="L29" s="39">
        <f t="shared" si="9"/>
        <v>0</v>
      </c>
      <c r="M29" s="34">
        <f t="shared" si="1"/>
        <v>0</v>
      </c>
      <c r="N29" s="34">
        <f t="shared" si="2"/>
        <v>0</v>
      </c>
      <c r="O29" s="41">
        <f t="shared" si="3"/>
        <v>0</v>
      </c>
      <c r="P29" s="41">
        <f t="shared" si="4"/>
        <v>0</v>
      </c>
      <c r="Q29" s="41">
        <f t="shared" si="10"/>
        <v>0</v>
      </c>
      <c r="R29" s="41">
        <f t="shared" si="11"/>
        <v>0</v>
      </c>
      <c r="S29" s="34">
        <f t="shared" si="5"/>
        <v>0</v>
      </c>
      <c r="T29" s="42"/>
      <c r="U29" s="32"/>
      <c r="V29" s="42"/>
      <c r="W29" s="32"/>
    </row>
    <row r="30" spans="1:23" s="35" customFormat="1" x14ac:dyDescent="0.25">
      <c r="A30" s="32"/>
      <c r="B30" s="32"/>
      <c r="C30" s="36"/>
      <c r="D30" s="36"/>
      <c r="E30" s="36"/>
      <c r="F30" s="33"/>
      <c r="G30" s="38"/>
      <c r="H30" s="38"/>
      <c r="I30" s="37">
        <f t="shared" si="6"/>
        <v>0</v>
      </c>
      <c r="J30" s="37">
        <f t="shared" si="7"/>
        <v>0</v>
      </c>
      <c r="K30" s="39">
        <f t="shared" si="8"/>
        <v>0</v>
      </c>
      <c r="L30" s="39">
        <f t="shared" si="9"/>
        <v>0</v>
      </c>
      <c r="M30" s="34">
        <f t="shared" si="1"/>
        <v>0</v>
      </c>
      <c r="N30" s="34">
        <f t="shared" si="2"/>
        <v>0</v>
      </c>
      <c r="O30" s="41">
        <f t="shared" si="3"/>
        <v>0</v>
      </c>
      <c r="P30" s="41">
        <f t="shared" si="4"/>
        <v>0</v>
      </c>
      <c r="Q30" s="41">
        <f t="shared" si="10"/>
        <v>0</v>
      </c>
      <c r="R30" s="41">
        <f t="shared" si="11"/>
        <v>0</v>
      </c>
      <c r="S30" s="34">
        <f t="shared" si="5"/>
        <v>0</v>
      </c>
      <c r="T30" s="42"/>
      <c r="U30" s="32"/>
      <c r="V30" s="42"/>
      <c r="W30" s="32"/>
    </row>
    <row r="31" spans="1:23" s="35" customFormat="1" x14ac:dyDescent="0.25">
      <c r="A31" s="32"/>
      <c r="B31" s="32"/>
      <c r="C31" s="36"/>
      <c r="D31" s="36"/>
      <c r="E31" s="36"/>
      <c r="F31" s="33"/>
      <c r="G31" s="38"/>
      <c r="H31" s="38"/>
      <c r="I31" s="37">
        <f t="shared" si="6"/>
        <v>0</v>
      </c>
      <c r="J31" s="37">
        <f t="shared" si="7"/>
        <v>0</v>
      </c>
      <c r="K31" s="39">
        <f t="shared" si="8"/>
        <v>0</v>
      </c>
      <c r="L31" s="39">
        <f t="shared" si="9"/>
        <v>0</v>
      </c>
      <c r="M31" s="34">
        <f t="shared" si="1"/>
        <v>0</v>
      </c>
      <c r="N31" s="34">
        <f t="shared" si="2"/>
        <v>0</v>
      </c>
      <c r="O31" s="41">
        <f t="shared" si="3"/>
        <v>0</v>
      </c>
      <c r="P31" s="41">
        <f t="shared" si="4"/>
        <v>0</v>
      </c>
      <c r="Q31" s="41">
        <f t="shared" si="10"/>
        <v>0</v>
      </c>
      <c r="R31" s="41">
        <f t="shared" si="11"/>
        <v>0</v>
      </c>
      <c r="S31" s="34">
        <f t="shared" si="5"/>
        <v>0</v>
      </c>
      <c r="T31" s="42"/>
      <c r="U31" s="32"/>
      <c r="V31" s="42"/>
      <c r="W31" s="32"/>
    </row>
    <row r="32" spans="1:23" s="35" customFormat="1" x14ac:dyDescent="0.25">
      <c r="A32" s="32"/>
      <c r="B32" s="32"/>
      <c r="C32" s="36"/>
      <c r="D32" s="36"/>
      <c r="E32" s="36"/>
      <c r="F32" s="33"/>
      <c r="G32" s="38"/>
      <c r="H32" s="38"/>
      <c r="I32" s="37">
        <f t="shared" si="6"/>
        <v>0</v>
      </c>
      <c r="J32" s="37">
        <f t="shared" si="7"/>
        <v>0</v>
      </c>
      <c r="K32" s="39">
        <f t="shared" si="8"/>
        <v>0</v>
      </c>
      <c r="L32" s="39">
        <f t="shared" si="9"/>
        <v>0</v>
      </c>
      <c r="M32" s="34">
        <f t="shared" si="1"/>
        <v>0</v>
      </c>
      <c r="N32" s="34">
        <f t="shared" si="2"/>
        <v>0</v>
      </c>
      <c r="O32" s="41">
        <f t="shared" si="3"/>
        <v>0</v>
      </c>
      <c r="P32" s="41">
        <f t="shared" si="4"/>
        <v>0</v>
      </c>
      <c r="Q32" s="41">
        <f t="shared" si="10"/>
        <v>0</v>
      </c>
      <c r="R32" s="41">
        <f t="shared" si="11"/>
        <v>0</v>
      </c>
      <c r="S32" s="34">
        <f t="shared" si="5"/>
        <v>0</v>
      </c>
      <c r="T32" s="43"/>
      <c r="U32" s="44"/>
      <c r="V32" s="43"/>
      <c r="W32" s="44"/>
    </row>
    <row r="33" spans="1:23" s="35" customFormat="1" x14ac:dyDescent="0.25">
      <c r="A33" s="32"/>
      <c r="B33" s="32"/>
      <c r="C33" s="36"/>
      <c r="D33" s="36"/>
      <c r="E33" s="36"/>
      <c r="F33" s="33"/>
      <c r="G33" s="38"/>
      <c r="H33" s="38"/>
      <c r="I33" s="37">
        <f t="shared" si="6"/>
        <v>0</v>
      </c>
      <c r="J33" s="37">
        <f t="shared" si="7"/>
        <v>0</v>
      </c>
      <c r="K33" s="39">
        <f t="shared" si="8"/>
        <v>0</v>
      </c>
      <c r="L33" s="39">
        <f t="shared" si="9"/>
        <v>0</v>
      </c>
      <c r="M33" s="34">
        <f t="shared" si="1"/>
        <v>0</v>
      </c>
      <c r="N33" s="34">
        <f t="shared" si="2"/>
        <v>0</v>
      </c>
      <c r="O33" s="41">
        <f t="shared" si="3"/>
        <v>0</v>
      </c>
      <c r="P33" s="41">
        <f t="shared" si="4"/>
        <v>0</v>
      </c>
      <c r="Q33" s="41">
        <f t="shared" si="10"/>
        <v>0</v>
      </c>
      <c r="R33" s="41">
        <f t="shared" si="11"/>
        <v>0</v>
      </c>
      <c r="S33" s="34">
        <f t="shared" si="5"/>
        <v>0</v>
      </c>
      <c r="T33" s="43"/>
      <c r="U33" s="44"/>
      <c r="V33" s="43"/>
      <c r="W33" s="44"/>
    </row>
    <row r="34" spans="1:23" s="35" customFormat="1" x14ac:dyDescent="0.25">
      <c r="A34" s="32"/>
      <c r="B34" s="32"/>
      <c r="C34" s="36"/>
      <c r="D34" s="36"/>
      <c r="E34" s="36"/>
      <c r="F34" s="33"/>
      <c r="G34" s="38"/>
      <c r="H34" s="38"/>
      <c r="I34" s="37">
        <f t="shared" si="6"/>
        <v>0</v>
      </c>
      <c r="J34" s="37">
        <f t="shared" si="7"/>
        <v>0</v>
      </c>
      <c r="K34" s="39">
        <f t="shared" si="8"/>
        <v>0</v>
      </c>
      <c r="L34" s="39">
        <f t="shared" si="9"/>
        <v>0</v>
      </c>
      <c r="M34" s="34">
        <f t="shared" si="1"/>
        <v>0</v>
      </c>
      <c r="N34" s="34">
        <f t="shared" si="2"/>
        <v>0</v>
      </c>
      <c r="O34" s="41">
        <f t="shared" si="3"/>
        <v>0</v>
      </c>
      <c r="P34" s="41">
        <f t="shared" si="4"/>
        <v>0</v>
      </c>
      <c r="Q34" s="41">
        <f t="shared" si="10"/>
        <v>0</v>
      </c>
      <c r="R34" s="41">
        <f t="shared" si="11"/>
        <v>0</v>
      </c>
      <c r="S34" s="34">
        <f t="shared" si="5"/>
        <v>0</v>
      </c>
      <c r="T34" s="43"/>
      <c r="U34" s="44"/>
      <c r="V34" s="43"/>
      <c r="W34" s="44"/>
    </row>
    <row r="35" spans="1:23" s="35" customFormat="1" x14ac:dyDescent="0.25">
      <c r="A35" s="32"/>
      <c r="B35" s="32"/>
      <c r="C35" s="36"/>
      <c r="D35" s="36"/>
      <c r="E35" s="36"/>
      <c r="F35" s="33"/>
      <c r="G35" s="38"/>
      <c r="H35" s="38"/>
      <c r="I35" s="37">
        <f t="shared" si="6"/>
        <v>0</v>
      </c>
      <c r="J35" s="37">
        <f t="shared" si="7"/>
        <v>0</v>
      </c>
      <c r="K35" s="39">
        <f t="shared" si="8"/>
        <v>0</v>
      </c>
      <c r="L35" s="39">
        <f t="shared" si="9"/>
        <v>0</v>
      </c>
      <c r="M35" s="34">
        <f t="shared" si="1"/>
        <v>0</v>
      </c>
      <c r="N35" s="34">
        <f t="shared" si="2"/>
        <v>0</v>
      </c>
      <c r="O35" s="41">
        <f t="shared" si="3"/>
        <v>0</v>
      </c>
      <c r="P35" s="41">
        <f t="shared" si="4"/>
        <v>0</v>
      </c>
      <c r="Q35" s="41">
        <f t="shared" si="10"/>
        <v>0</v>
      </c>
      <c r="R35" s="41">
        <f t="shared" si="11"/>
        <v>0</v>
      </c>
      <c r="S35" s="34">
        <f t="shared" si="5"/>
        <v>0</v>
      </c>
      <c r="T35" s="43"/>
      <c r="U35" s="44"/>
      <c r="V35" s="43"/>
      <c r="W35" s="44"/>
    </row>
    <row r="36" spans="1:23" s="35" customFormat="1" x14ac:dyDescent="0.25">
      <c r="A36" s="32"/>
      <c r="B36" s="32"/>
      <c r="C36" s="36"/>
      <c r="D36" s="36"/>
      <c r="E36" s="36"/>
      <c r="F36" s="33"/>
      <c r="G36" s="38"/>
      <c r="H36" s="38"/>
      <c r="I36" s="37">
        <f t="shared" si="6"/>
        <v>0</v>
      </c>
      <c r="J36" s="37">
        <f t="shared" si="7"/>
        <v>0</v>
      </c>
      <c r="K36" s="39">
        <f t="shared" si="8"/>
        <v>0</v>
      </c>
      <c r="L36" s="39">
        <f t="shared" si="9"/>
        <v>0</v>
      </c>
      <c r="M36" s="34">
        <f t="shared" si="1"/>
        <v>0</v>
      </c>
      <c r="N36" s="34">
        <f t="shared" si="2"/>
        <v>0</v>
      </c>
      <c r="O36" s="41">
        <f t="shared" si="3"/>
        <v>0</v>
      </c>
      <c r="P36" s="41">
        <f t="shared" si="4"/>
        <v>0</v>
      </c>
      <c r="Q36" s="41">
        <f t="shared" si="10"/>
        <v>0</v>
      </c>
      <c r="R36" s="41">
        <f t="shared" si="11"/>
        <v>0</v>
      </c>
      <c r="S36" s="34">
        <f t="shared" si="5"/>
        <v>0</v>
      </c>
      <c r="T36" s="43"/>
      <c r="U36" s="44"/>
      <c r="V36" s="43"/>
      <c r="W36" s="44"/>
    </row>
    <row r="37" spans="1:23" s="35" customFormat="1" x14ac:dyDescent="0.25">
      <c r="A37" s="32"/>
      <c r="B37" s="32"/>
      <c r="C37" s="36"/>
      <c r="D37" s="36"/>
      <c r="E37" s="36"/>
      <c r="F37" s="33"/>
      <c r="G37" s="38"/>
      <c r="H37" s="38"/>
      <c r="I37" s="37">
        <f t="shared" si="6"/>
        <v>0</v>
      </c>
      <c r="J37" s="37">
        <f t="shared" si="7"/>
        <v>0</v>
      </c>
      <c r="K37" s="39">
        <f t="shared" si="8"/>
        <v>0</v>
      </c>
      <c r="L37" s="39">
        <f t="shared" si="9"/>
        <v>0</v>
      </c>
      <c r="M37" s="34">
        <f t="shared" si="1"/>
        <v>0</v>
      </c>
      <c r="N37" s="34">
        <f t="shared" si="2"/>
        <v>0</v>
      </c>
      <c r="O37" s="41">
        <f t="shared" si="3"/>
        <v>0</v>
      </c>
      <c r="P37" s="41">
        <f t="shared" si="4"/>
        <v>0</v>
      </c>
      <c r="Q37" s="41">
        <f t="shared" si="10"/>
        <v>0</v>
      </c>
      <c r="R37" s="41">
        <f t="shared" si="11"/>
        <v>0</v>
      </c>
      <c r="S37" s="34">
        <f t="shared" si="5"/>
        <v>0</v>
      </c>
      <c r="T37" s="43"/>
      <c r="U37" s="44"/>
      <c r="V37" s="43"/>
      <c r="W37" s="44"/>
    </row>
    <row r="38" spans="1:23" s="35" customFormat="1" x14ac:dyDescent="0.25">
      <c r="A38" s="32"/>
      <c r="B38" s="32"/>
      <c r="C38" s="36"/>
      <c r="D38" s="36"/>
      <c r="E38" s="36"/>
      <c r="F38" s="33"/>
      <c r="G38" s="38"/>
      <c r="H38" s="38"/>
      <c r="I38" s="37">
        <f t="shared" si="6"/>
        <v>0</v>
      </c>
      <c r="J38" s="37">
        <f t="shared" si="7"/>
        <v>0</v>
      </c>
      <c r="K38" s="39">
        <f t="shared" si="8"/>
        <v>0</v>
      </c>
      <c r="L38" s="39">
        <f t="shared" si="9"/>
        <v>0</v>
      </c>
      <c r="M38" s="34">
        <f t="shared" si="1"/>
        <v>0</v>
      </c>
      <c r="N38" s="34">
        <f t="shared" si="2"/>
        <v>0</v>
      </c>
      <c r="O38" s="41">
        <f t="shared" si="3"/>
        <v>0</v>
      </c>
      <c r="P38" s="41">
        <f t="shared" si="4"/>
        <v>0</v>
      </c>
      <c r="Q38" s="41">
        <f t="shared" si="10"/>
        <v>0</v>
      </c>
      <c r="R38" s="41">
        <f t="shared" si="11"/>
        <v>0</v>
      </c>
      <c r="S38" s="34">
        <f t="shared" si="5"/>
        <v>0</v>
      </c>
      <c r="T38" s="43"/>
      <c r="U38" s="44"/>
      <c r="V38" s="43"/>
      <c r="W38" s="44"/>
    </row>
    <row r="39" spans="1:23" s="35" customFormat="1" x14ac:dyDescent="0.25">
      <c r="A39" s="32"/>
      <c r="B39" s="32"/>
      <c r="C39" s="36"/>
      <c r="D39" s="36"/>
      <c r="E39" s="36"/>
      <c r="F39" s="33"/>
      <c r="G39" s="38"/>
      <c r="H39" s="38"/>
      <c r="I39" s="37">
        <f t="shared" si="6"/>
        <v>0</v>
      </c>
      <c r="J39" s="37">
        <f t="shared" si="7"/>
        <v>0</v>
      </c>
      <c r="K39" s="39">
        <f t="shared" si="8"/>
        <v>0</v>
      </c>
      <c r="L39" s="39">
        <f t="shared" si="9"/>
        <v>0</v>
      </c>
      <c r="M39" s="34">
        <f t="shared" si="1"/>
        <v>0</v>
      </c>
      <c r="N39" s="34">
        <f t="shared" si="2"/>
        <v>0</v>
      </c>
      <c r="O39" s="41">
        <f t="shared" si="3"/>
        <v>0</v>
      </c>
      <c r="P39" s="41">
        <f t="shared" si="4"/>
        <v>0</v>
      </c>
      <c r="Q39" s="41">
        <f t="shared" si="10"/>
        <v>0</v>
      </c>
      <c r="R39" s="41">
        <f t="shared" si="11"/>
        <v>0</v>
      </c>
      <c r="S39" s="34">
        <f t="shared" si="5"/>
        <v>0</v>
      </c>
      <c r="T39" s="43"/>
      <c r="U39" s="44"/>
      <c r="V39" s="43"/>
      <c r="W39" s="44"/>
    </row>
    <row r="40" spans="1:23" s="35" customFormat="1" x14ac:dyDescent="0.25">
      <c r="A40" s="32"/>
      <c r="B40" s="32"/>
      <c r="C40" s="36"/>
      <c r="D40" s="36"/>
      <c r="E40" s="36"/>
      <c r="F40" s="33"/>
      <c r="G40" s="38"/>
      <c r="H40" s="38"/>
      <c r="I40" s="37">
        <f t="shared" si="6"/>
        <v>0</v>
      </c>
      <c r="J40" s="37">
        <f t="shared" si="7"/>
        <v>0</v>
      </c>
      <c r="K40" s="39">
        <f t="shared" si="8"/>
        <v>0</v>
      </c>
      <c r="L40" s="39">
        <f t="shared" si="9"/>
        <v>0</v>
      </c>
      <c r="M40" s="34">
        <f t="shared" si="1"/>
        <v>0</v>
      </c>
      <c r="N40" s="34">
        <f t="shared" si="2"/>
        <v>0</v>
      </c>
      <c r="O40" s="41">
        <f t="shared" si="3"/>
        <v>0</v>
      </c>
      <c r="P40" s="41">
        <f t="shared" si="4"/>
        <v>0</v>
      </c>
      <c r="Q40" s="41">
        <f t="shared" si="10"/>
        <v>0</v>
      </c>
      <c r="R40" s="41">
        <f t="shared" si="11"/>
        <v>0</v>
      </c>
      <c r="S40" s="34">
        <f t="shared" si="5"/>
        <v>0</v>
      </c>
      <c r="T40" s="43"/>
      <c r="U40" s="44"/>
      <c r="V40" s="43"/>
      <c r="W40" s="44"/>
    </row>
    <row r="41" spans="1:23" s="35" customFormat="1" x14ac:dyDescent="0.25">
      <c r="A41" s="32"/>
      <c r="B41" s="32"/>
      <c r="C41" s="36"/>
      <c r="D41" s="36"/>
      <c r="E41" s="36"/>
      <c r="F41" s="33"/>
      <c r="G41" s="38"/>
      <c r="H41" s="38"/>
      <c r="I41" s="37">
        <f t="shared" si="6"/>
        <v>0</v>
      </c>
      <c r="J41" s="37">
        <f t="shared" si="7"/>
        <v>0</v>
      </c>
      <c r="K41" s="39">
        <f t="shared" si="8"/>
        <v>0</v>
      </c>
      <c r="L41" s="39">
        <f t="shared" si="9"/>
        <v>0</v>
      </c>
      <c r="M41" s="34">
        <f t="shared" si="1"/>
        <v>0</v>
      </c>
      <c r="N41" s="34">
        <f t="shared" si="2"/>
        <v>0</v>
      </c>
      <c r="O41" s="41">
        <f t="shared" si="3"/>
        <v>0</v>
      </c>
      <c r="P41" s="41">
        <f t="shared" si="4"/>
        <v>0</v>
      </c>
      <c r="Q41" s="41">
        <f t="shared" si="10"/>
        <v>0</v>
      </c>
      <c r="R41" s="41">
        <f t="shared" si="11"/>
        <v>0</v>
      </c>
      <c r="S41" s="34">
        <f t="shared" si="5"/>
        <v>0</v>
      </c>
      <c r="T41" s="42"/>
      <c r="U41" s="32"/>
      <c r="V41" s="42"/>
      <c r="W41" s="32"/>
    </row>
    <row r="42" spans="1:23" s="35" customFormat="1" x14ac:dyDescent="0.25">
      <c r="A42" s="32"/>
      <c r="B42" s="32"/>
      <c r="C42" s="36"/>
      <c r="D42" s="36"/>
      <c r="E42" s="36"/>
      <c r="F42" s="33"/>
      <c r="G42" s="38"/>
      <c r="H42" s="38"/>
      <c r="I42" s="37">
        <f t="shared" si="6"/>
        <v>0</v>
      </c>
      <c r="J42" s="37">
        <f t="shared" si="7"/>
        <v>0</v>
      </c>
      <c r="K42" s="39">
        <f t="shared" si="8"/>
        <v>0</v>
      </c>
      <c r="L42" s="39">
        <f t="shared" si="9"/>
        <v>0</v>
      </c>
      <c r="M42" s="34">
        <f t="shared" si="1"/>
        <v>0</v>
      </c>
      <c r="N42" s="34">
        <f t="shared" si="2"/>
        <v>0</v>
      </c>
      <c r="O42" s="41">
        <f t="shared" si="3"/>
        <v>0</v>
      </c>
      <c r="P42" s="41">
        <f t="shared" si="4"/>
        <v>0</v>
      </c>
      <c r="Q42" s="41">
        <f t="shared" si="10"/>
        <v>0</v>
      </c>
      <c r="R42" s="41">
        <f t="shared" si="11"/>
        <v>0</v>
      </c>
      <c r="S42" s="34">
        <f t="shared" si="5"/>
        <v>0</v>
      </c>
      <c r="T42" s="42"/>
      <c r="U42" s="32"/>
      <c r="V42" s="42"/>
      <c r="W42" s="32"/>
    </row>
    <row r="43" spans="1:23" s="35" customFormat="1" x14ac:dyDescent="0.25">
      <c r="A43" s="32"/>
      <c r="B43" s="32"/>
      <c r="C43" s="36"/>
      <c r="D43" s="36"/>
      <c r="E43" s="36"/>
      <c r="F43" s="33"/>
      <c r="G43" s="38"/>
      <c r="H43" s="38"/>
      <c r="I43" s="37">
        <f t="shared" si="6"/>
        <v>0</v>
      </c>
      <c r="J43" s="37">
        <f t="shared" si="7"/>
        <v>0</v>
      </c>
      <c r="K43" s="39">
        <f t="shared" si="8"/>
        <v>0</v>
      </c>
      <c r="L43" s="39">
        <f t="shared" si="9"/>
        <v>0</v>
      </c>
      <c r="M43" s="34">
        <f t="shared" si="1"/>
        <v>0</v>
      </c>
      <c r="N43" s="34">
        <f t="shared" si="2"/>
        <v>0</v>
      </c>
      <c r="O43" s="41">
        <f t="shared" si="3"/>
        <v>0</v>
      </c>
      <c r="P43" s="41">
        <f t="shared" si="4"/>
        <v>0</v>
      </c>
      <c r="Q43" s="41">
        <f t="shared" si="10"/>
        <v>0</v>
      </c>
      <c r="R43" s="41">
        <f t="shared" si="11"/>
        <v>0</v>
      </c>
      <c r="S43" s="34">
        <f t="shared" si="5"/>
        <v>0</v>
      </c>
      <c r="T43" s="42"/>
      <c r="U43" s="32"/>
      <c r="V43" s="42"/>
      <c r="W43" s="32"/>
    </row>
    <row r="44" spans="1:23" s="35" customFormat="1" x14ac:dyDescent="0.25">
      <c r="A44" s="32"/>
      <c r="B44" s="32"/>
      <c r="C44" s="36"/>
      <c r="D44" s="36"/>
      <c r="E44" s="36"/>
      <c r="F44" s="33"/>
      <c r="G44" s="38"/>
      <c r="H44" s="38"/>
      <c r="I44" s="37">
        <f t="shared" si="6"/>
        <v>0</v>
      </c>
      <c r="J44" s="37">
        <f t="shared" si="7"/>
        <v>0</v>
      </c>
      <c r="K44" s="39">
        <f t="shared" si="8"/>
        <v>0</v>
      </c>
      <c r="L44" s="39">
        <f t="shared" si="9"/>
        <v>0</v>
      </c>
      <c r="M44" s="34">
        <f t="shared" si="1"/>
        <v>0</v>
      </c>
      <c r="N44" s="34">
        <f t="shared" si="2"/>
        <v>0</v>
      </c>
      <c r="O44" s="41">
        <f t="shared" si="3"/>
        <v>0</v>
      </c>
      <c r="P44" s="41">
        <f t="shared" si="4"/>
        <v>0</v>
      </c>
      <c r="Q44" s="41">
        <f t="shared" si="10"/>
        <v>0</v>
      </c>
      <c r="R44" s="41">
        <f t="shared" si="11"/>
        <v>0</v>
      </c>
      <c r="S44" s="34">
        <f t="shared" si="5"/>
        <v>0</v>
      </c>
      <c r="T44" s="42"/>
      <c r="U44" s="32"/>
      <c r="V44" s="42"/>
      <c r="W44" s="32"/>
    </row>
    <row r="45" spans="1:23" s="35" customFormat="1" x14ac:dyDescent="0.25">
      <c r="A45" s="32"/>
      <c r="B45" s="32"/>
      <c r="C45" s="36"/>
      <c r="D45" s="36"/>
      <c r="E45" s="36"/>
      <c r="F45" s="33"/>
      <c r="G45" s="38"/>
      <c r="H45" s="38"/>
      <c r="I45" s="37">
        <f t="shared" si="6"/>
        <v>0</v>
      </c>
      <c r="J45" s="37">
        <f t="shared" si="7"/>
        <v>0</v>
      </c>
      <c r="K45" s="39">
        <f t="shared" si="8"/>
        <v>0</v>
      </c>
      <c r="L45" s="39">
        <f t="shared" si="9"/>
        <v>0</v>
      </c>
      <c r="M45" s="34">
        <f t="shared" si="1"/>
        <v>0</v>
      </c>
      <c r="N45" s="34">
        <f t="shared" si="2"/>
        <v>0</v>
      </c>
      <c r="O45" s="41">
        <f t="shared" si="3"/>
        <v>0</v>
      </c>
      <c r="P45" s="41">
        <f t="shared" si="4"/>
        <v>0</v>
      </c>
      <c r="Q45" s="41">
        <f t="shared" si="10"/>
        <v>0</v>
      </c>
      <c r="R45" s="41">
        <f t="shared" si="11"/>
        <v>0</v>
      </c>
      <c r="S45" s="34">
        <f t="shared" si="5"/>
        <v>0</v>
      </c>
      <c r="T45" s="42"/>
      <c r="U45" s="32"/>
      <c r="V45" s="42"/>
      <c r="W45" s="32"/>
    </row>
    <row r="46" spans="1:23" s="35" customFormat="1" x14ac:dyDescent="0.25">
      <c r="A46" s="32"/>
      <c r="B46" s="32"/>
      <c r="C46" s="36"/>
      <c r="D46" s="36"/>
      <c r="E46" s="36"/>
      <c r="F46" s="33"/>
      <c r="G46" s="38"/>
      <c r="H46" s="38"/>
      <c r="I46" s="37">
        <f t="shared" si="6"/>
        <v>0</v>
      </c>
      <c r="J46" s="37">
        <f t="shared" si="7"/>
        <v>0</v>
      </c>
      <c r="K46" s="39">
        <f t="shared" si="8"/>
        <v>0</v>
      </c>
      <c r="L46" s="39">
        <f t="shared" si="9"/>
        <v>0</v>
      </c>
      <c r="M46" s="34">
        <f t="shared" si="1"/>
        <v>0</v>
      </c>
      <c r="N46" s="34">
        <f t="shared" si="2"/>
        <v>0</v>
      </c>
      <c r="O46" s="41">
        <f t="shared" si="3"/>
        <v>0</v>
      </c>
      <c r="P46" s="41">
        <f t="shared" si="4"/>
        <v>0</v>
      </c>
      <c r="Q46" s="41">
        <f t="shared" si="10"/>
        <v>0</v>
      </c>
      <c r="R46" s="41">
        <f t="shared" si="11"/>
        <v>0</v>
      </c>
      <c r="S46" s="34">
        <f t="shared" si="5"/>
        <v>0</v>
      </c>
      <c r="T46" s="42"/>
      <c r="U46" s="32"/>
      <c r="V46" s="42"/>
      <c r="W46" s="32"/>
    </row>
    <row r="47" spans="1:23" s="35" customFormat="1" x14ac:dyDescent="0.25">
      <c r="A47" s="32"/>
      <c r="B47" s="32"/>
      <c r="C47" s="36"/>
      <c r="D47" s="36"/>
      <c r="E47" s="36"/>
      <c r="F47" s="33"/>
      <c r="G47" s="38"/>
      <c r="H47" s="38"/>
      <c r="I47" s="37">
        <f t="shared" si="6"/>
        <v>0</v>
      </c>
      <c r="J47" s="37">
        <f t="shared" si="7"/>
        <v>0</v>
      </c>
      <c r="K47" s="39">
        <f t="shared" si="8"/>
        <v>0</v>
      </c>
      <c r="L47" s="39">
        <f t="shared" si="9"/>
        <v>0</v>
      </c>
      <c r="M47" s="34">
        <f t="shared" si="1"/>
        <v>0</v>
      </c>
      <c r="N47" s="34">
        <f t="shared" si="2"/>
        <v>0</v>
      </c>
      <c r="O47" s="41">
        <f t="shared" si="3"/>
        <v>0</v>
      </c>
      <c r="P47" s="41">
        <f t="shared" si="4"/>
        <v>0</v>
      </c>
      <c r="Q47" s="41">
        <f t="shared" si="10"/>
        <v>0</v>
      </c>
      <c r="R47" s="41">
        <f t="shared" si="11"/>
        <v>0</v>
      </c>
      <c r="S47" s="34">
        <f t="shared" si="5"/>
        <v>0</v>
      </c>
      <c r="T47" s="42"/>
      <c r="U47" s="32"/>
      <c r="V47" s="42"/>
      <c r="W47" s="32"/>
    </row>
    <row r="48" spans="1:23" s="35" customFormat="1" x14ac:dyDescent="0.25">
      <c r="A48" s="32"/>
      <c r="B48" s="32"/>
      <c r="C48" s="36"/>
      <c r="D48" s="36"/>
      <c r="E48" s="36"/>
      <c r="F48" s="33"/>
      <c r="G48" s="38"/>
      <c r="H48" s="38"/>
      <c r="I48" s="37">
        <f t="shared" si="6"/>
        <v>0</v>
      </c>
      <c r="J48" s="37">
        <f t="shared" si="7"/>
        <v>0</v>
      </c>
      <c r="K48" s="39">
        <f t="shared" si="8"/>
        <v>0</v>
      </c>
      <c r="L48" s="39">
        <f t="shared" si="9"/>
        <v>0</v>
      </c>
      <c r="M48" s="34">
        <f t="shared" si="1"/>
        <v>0</v>
      </c>
      <c r="N48" s="34">
        <f t="shared" si="2"/>
        <v>0</v>
      </c>
      <c r="O48" s="41">
        <f t="shared" si="3"/>
        <v>0</v>
      </c>
      <c r="P48" s="41">
        <f t="shared" si="4"/>
        <v>0</v>
      </c>
      <c r="Q48" s="41">
        <f t="shared" si="10"/>
        <v>0</v>
      </c>
      <c r="R48" s="41">
        <f t="shared" si="11"/>
        <v>0</v>
      </c>
      <c r="S48" s="34">
        <f t="shared" si="5"/>
        <v>0</v>
      </c>
      <c r="T48" s="42"/>
      <c r="U48" s="32"/>
      <c r="V48" s="42"/>
      <c r="W48" s="32"/>
    </row>
    <row r="49" spans="1:23" s="35" customFormat="1" x14ac:dyDescent="0.25">
      <c r="A49" s="32"/>
      <c r="B49" s="32"/>
      <c r="C49" s="36"/>
      <c r="D49" s="36"/>
      <c r="E49" s="36"/>
      <c r="F49" s="33"/>
      <c r="G49" s="38"/>
      <c r="H49" s="38"/>
      <c r="I49" s="37">
        <f t="shared" si="6"/>
        <v>0</v>
      </c>
      <c r="J49" s="37">
        <f t="shared" si="7"/>
        <v>0</v>
      </c>
      <c r="K49" s="39">
        <f t="shared" si="8"/>
        <v>0</v>
      </c>
      <c r="L49" s="39">
        <f t="shared" si="9"/>
        <v>0</v>
      </c>
      <c r="M49" s="34">
        <f t="shared" ref="M49:M80" si="12">IFERROR(S49*G49, 0)</f>
        <v>0</v>
      </c>
      <c r="N49" s="34">
        <f t="shared" ref="N49:N80" si="13">IFERROR(S49*H49,0)</f>
        <v>0</v>
      </c>
      <c r="O49" s="41">
        <f t="shared" ref="O49:O80" si="14">IFERROR(G49*S49*(0.25*8760+0.75*8500),0)</f>
        <v>0</v>
      </c>
      <c r="P49" s="41">
        <f t="shared" ref="P49:P80" si="15">IFERROR(H49*S49*(0.25*8760+0.75*8500),0)</f>
        <v>0</v>
      </c>
      <c r="Q49" s="41">
        <f t="shared" si="10"/>
        <v>0</v>
      </c>
      <c r="R49" s="41">
        <f t="shared" si="11"/>
        <v>0</v>
      </c>
      <c r="S49" s="34">
        <f t="shared" ref="S49:S81" si="16">IF(A49="RFM1",F49*(0.25*0.65+0.75*(0.25*0.29+0.75*0.53))*0.746*(1+0.28*1.6),0)</f>
        <v>0</v>
      </c>
      <c r="T49" s="42"/>
      <c r="U49" s="32"/>
      <c r="V49" s="42"/>
      <c r="W49" s="32"/>
    </row>
    <row r="50" spans="1:23" s="35" customFormat="1" x14ac:dyDescent="0.25">
      <c r="A50" s="32"/>
      <c r="B50" s="32"/>
      <c r="C50" s="36"/>
      <c r="D50" s="36"/>
      <c r="E50" s="36"/>
      <c r="F50" s="33"/>
      <c r="G50" s="38"/>
      <c r="H50" s="38"/>
      <c r="I50" s="37">
        <f t="shared" si="6"/>
        <v>0</v>
      </c>
      <c r="J50" s="37">
        <f t="shared" si="7"/>
        <v>0</v>
      </c>
      <c r="K50" s="39">
        <f t="shared" si="8"/>
        <v>0</v>
      </c>
      <c r="L50" s="39">
        <f t="shared" si="9"/>
        <v>0</v>
      </c>
      <c r="M50" s="34">
        <f t="shared" si="12"/>
        <v>0</v>
      </c>
      <c r="N50" s="34">
        <f t="shared" si="13"/>
        <v>0</v>
      </c>
      <c r="O50" s="41">
        <f t="shared" si="14"/>
        <v>0</v>
      </c>
      <c r="P50" s="41">
        <f t="shared" si="15"/>
        <v>0</v>
      </c>
      <c r="Q50" s="41">
        <f t="shared" si="10"/>
        <v>0</v>
      </c>
      <c r="R50" s="41">
        <f t="shared" si="11"/>
        <v>0</v>
      </c>
      <c r="S50" s="34">
        <f t="shared" si="16"/>
        <v>0</v>
      </c>
      <c r="T50" s="42"/>
      <c r="U50" s="32"/>
      <c r="V50" s="42"/>
      <c r="W50" s="32"/>
    </row>
    <row r="51" spans="1:23" s="35" customFormat="1" x14ac:dyDescent="0.25">
      <c r="A51" s="32"/>
      <c r="B51" s="32"/>
      <c r="C51" s="36"/>
      <c r="D51" s="36"/>
      <c r="E51" s="36"/>
      <c r="F51" s="33"/>
      <c r="G51" s="38"/>
      <c r="H51" s="38"/>
      <c r="I51" s="37">
        <f t="shared" si="6"/>
        <v>0</v>
      </c>
      <c r="J51" s="37">
        <f t="shared" si="7"/>
        <v>0</v>
      </c>
      <c r="K51" s="39">
        <f t="shared" si="8"/>
        <v>0</v>
      </c>
      <c r="L51" s="39">
        <f t="shared" si="9"/>
        <v>0</v>
      </c>
      <c r="M51" s="34">
        <f t="shared" si="12"/>
        <v>0</v>
      </c>
      <c r="N51" s="34">
        <f t="shared" si="13"/>
        <v>0</v>
      </c>
      <c r="O51" s="41">
        <f t="shared" si="14"/>
        <v>0</v>
      </c>
      <c r="P51" s="41">
        <f t="shared" si="15"/>
        <v>0</v>
      </c>
      <c r="Q51" s="41">
        <f t="shared" si="10"/>
        <v>0</v>
      </c>
      <c r="R51" s="41">
        <f t="shared" si="11"/>
        <v>0</v>
      </c>
      <c r="S51" s="34">
        <f t="shared" si="16"/>
        <v>0</v>
      </c>
      <c r="T51" s="42"/>
      <c r="U51" s="32"/>
      <c r="V51" s="42"/>
      <c r="W51" s="32"/>
    </row>
    <row r="52" spans="1:23" s="35" customFormat="1" x14ac:dyDescent="0.25">
      <c r="A52" s="32"/>
      <c r="B52" s="32"/>
      <c r="C52" s="36"/>
      <c r="D52" s="36"/>
      <c r="E52" s="36"/>
      <c r="F52" s="33"/>
      <c r="G52" s="38"/>
      <c r="H52" s="38"/>
      <c r="I52" s="37">
        <f t="shared" si="6"/>
        <v>0</v>
      </c>
      <c r="J52" s="37">
        <f t="shared" si="7"/>
        <v>0</v>
      </c>
      <c r="K52" s="39">
        <f t="shared" si="8"/>
        <v>0</v>
      </c>
      <c r="L52" s="39">
        <f t="shared" si="9"/>
        <v>0</v>
      </c>
      <c r="M52" s="34">
        <f t="shared" si="12"/>
        <v>0</v>
      </c>
      <c r="N52" s="34">
        <f t="shared" si="13"/>
        <v>0</v>
      </c>
      <c r="O52" s="41">
        <f t="shared" si="14"/>
        <v>0</v>
      </c>
      <c r="P52" s="41">
        <f t="shared" si="15"/>
        <v>0</v>
      </c>
      <c r="Q52" s="41">
        <f t="shared" si="10"/>
        <v>0</v>
      </c>
      <c r="R52" s="41">
        <f t="shared" si="11"/>
        <v>0</v>
      </c>
      <c r="S52" s="34">
        <f t="shared" si="16"/>
        <v>0</v>
      </c>
      <c r="T52" s="42"/>
      <c r="U52" s="32"/>
      <c r="V52" s="42"/>
      <c r="W52" s="32"/>
    </row>
    <row r="53" spans="1:23" s="35" customFormat="1" x14ac:dyDescent="0.25">
      <c r="A53" s="32"/>
      <c r="B53" s="32"/>
      <c r="C53" s="36"/>
      <c r="D53" s="36"/>
      <c r="E53" s="36"/>
      <c r="F53" s="33"/>
      <c r="G53" s="38"/>
      <c r="H53" s="38"/>
      <c r="I53" s="37">
        <f t="shared" si="6"/>
        <v>0</v>
      </c>
      <c r="J53" s="37">
        <f t="shared" si="7"/>
        <v>0</v>
      </c>
      <c r="K53" s="39">
        <f t="shared" si="8"/>
        <v>0</v>
      </c>
      <c r="L53" s="39">
        <f t="shared" si="9"/>
        <v>0</v>
      </c>
      <c r="M53" s="34">
        <f t="shared" si="12"/>
        <v>0</v>
      </c>
      <c r="N53" s="34">
        <f t="shared" si="13"/>
        <v>0</v>
      </c>
      <c r="O53" s="41">
        <f t="shared" si="14"/>
        <v>0</v>
      </c>
      <c r="P53" s="41">
        <f t="shared" si="15"/>
        <v>0</v>
      </c>
      <c r="Q53" s="41">
        <f t="shared" si="10"/>
        <v>0</v>
      </c>
      <c r="R53" s="41">
        <f t="shared" si="11"/>
        <v>0</v>
      </c>
      <c r="S53" s="34">
        <f t="shared" si="16"/>
        <v>0</v>
      </c>
      <c r="T53" s="42"/>
      <c r="U53" s="32"/>
      <c r="V53" s="42"/>
      <c r="W53" s="32"/>
    </row>
    <row r="54" spans="1:23" s="35" customFormat="1" x14ac:dyDescent="0.25">
      <c r="A54" s="32"/>
      <c r="B54" s="32"/>
      <c r="C54" s="36"/>
      <c r="D54" s="36"/>
      <c r="E54" s="36"/>
      <c r="F54" s="33"/>
      <c r="G54" s="38"/>
      <c r="H54" s="38"/>
      <c r="I54" s="37">
        <f t="shared" si="6"/>
        <v>0</v>
      </c>
      <c r="J54" s="37">
        <f t="shared" si="7"/>
        <v>0</v>
      </c>
      <c r="K54" s="39">
        <f t="shared" si="8"/>
        <v>0</v>
      </c>
      <c r="L54" s="39">
        <f t="shared" si="9"/>
        <v>0</v>
      </c>
      <c r="M54" s="34">
        <f t="shared" si="12"/>
        <v>0</v>
      </c>
      <c r="N54" s="34">
        <f t="shared" si="13"/>
        <v>0</v>
      </c>
      <c r="O54" s="41">
        <f t="shared" si="14"/>
        <v>0</v>
      </c>
      <c r="P54" s="41">
        <f t="shared" si="15"/>
        <v>0</v>
      </c>
      <c r="Q54" s="41">
        <f t="shared" si="10"/>
        <v>0</v>
      </c>
      <c r="R54" s="41">
        <f t="shared" si="11"/>
        <v>0</v>
      </c>
      <c r="S54" s="34">
        <f t="shared" si="16"/>
        <v>0</v>
      </c>
      <c r="T54" s="42"/>
      <c r="U54" s="32"/>
      <c r="V54" s="42"/>
      <c r="W54" s="32"/>
    </row>
    <row r="55" spans="1:23" s="35" customFormat="1" x14ac:dyDescent="0.25">
      <c r="A55" s="32"/>
      <c r="B55" s="32"/>
      <c r="C55" s="36"/>
      <c r="D55" s="36"/>
      <c r="E55" s="36"/>
      <c r="F55" s="33"/>
      <c r="G55" s="38"/>
      <c r="H55" s="38"/>
      <c r="I55" s="37">
        <f t="shared" si="6"/>
        <v>0</v>
      </c>
      <c r="J55" s="37">
        <f t="shared" si="7"/>
        <v>0</v>
      </c>
      <c r="K55" s="39">
        <f t="shared" si="8"/>
        <v>0</v>
      </c>
      <c r="L55" s="39">
        <f t="shared" si="9"/>
        <v>0</v>
      </c>
      <c r="M55" s="34">
        <f t="shared" si="12"/>
        <v>0</v>
      </c>
      <c r="N55" s="34">
        <f t="shared" si="13"/>
        <v>0</v>
      </c>
      <c r="O55" s="41">
        <f t="shared" si="14"/>
        <v>0</v>
      </c>
      <c r="P55" s="41">
        <f t="shared" si="15"/>
        <v>0</v>
      </c>
      <c r="Q55" s="41">
        <f t="shared" si="10"/>
        <v>0</v>
      </c>
      <c r="R55" s="41">
        <f t="shared" si="11"/>
        <v>0</v>
      </c>
      <c r="S55" s="34">
        <f t="shared" si="16"/>
        <v>0</v>
      </c>
      <c r="T55" s="42"/>
      <c r="U55" s="32"/>
      <c r="V55" s="42"/>
      <c r="W55" s="32"/>
    </row>
    <row r="56" spans="1:23" s="35" customFormat="1" x14ac:dyDescent="0.25">
      <c r="A56" s="32"/>
      <c r="B56" s="32"/>
      <c r="C56" s="36"/>
      <c r="D56" s="36"/>
      <c r="E56" s="36"/>
      <c r="F56" s="33"/>
      <c r="G56" s="38"/>
      <c r="H56" s="38"/>
      <c r="I56" s="37">
        <f t="shared" si="6"/>
        <v>0</v>
      </c>
      <c r="J56" s="37">
        <f t="shared" si="7"/>
        <v>0</v>
      </c>
      <c r="K56" s="39">
        <f t="shared" si="8"/>
        <v>0</v>
      </c>
      <c r="L56" s="39">
        <f t="shared" si="9"/>
        <v>0</v>
      </c>
      <c r="M56" s="34">
        <f t="shared" si="12"/>
        <v>0</v>
      </c>
      <c r="N56" s="34">
        <f t="shared" si="13"/>
        <v>0</v>
      </c>
      <c r="O56" s="41">
        <f t="shared" si="14"/>
        <v>0</v>
      </c>
      <c r="P56" s="41">
        <f t="shared" si="15"/>
        <v>0</v>
      </c>
      <c r="Q56" s="41">
        <f t="shared" si="10"/>
        <v>0</v>
      </c>
      <c r="R56" s="41">
        <f t="shared" si="11"/>
        <v>0</v>
      </c>
      <c r="S56" s="34">
        <f t="shared" si="16"/>
        <v>0</v>
      </c>
      <c r="T56" s="42"/>
      <c r="U56" s="32"/>
      <c r="V56" s="42"/>
      <c r="W56" s="32"/>
    </row>
    <row r="57" spans="1:23" s="35" customFormat="1" x14ac:dyDescent="0.25">
      <c r="A57" s="32"/>
      <c r="B57" s="32"/>
      <c r="C57" s="36"/>
      <c r="D57" s="36"/>
      <c r="E57" s="36"/>
      <c r="F57" s="33"/>
      <c r="G57" s="38"/>
      <c r="H57" s="38"/>
      <c r="I57" s="37">
        <f t="shared" si="6"/>
        <v>0</v>
      </c>
      <c r="J57" s="37">
        <f t="shared" si="7"/>
        <v>0</v>
      </c>
      <c r="K57" s="39">
        <f t="shared" si="8"/>
        <v>0</v>
      </c>
      <c r="L57" s="39">
        <f t="shared" si="9"/>
        <v>0</v>
      </c>
      <c r="M57" s="34">
        <f t="shared" si="12"/>
        <v>0</v>
      </c>
      <c r="N57" s="34">
        <f t="shared" si="13"/>
        <v>0</v>
      </c>
      <c r="O57" s="41">
        <f t="shared" si="14"/>
        <v>0</v>
      </c>
      <c r="P57" s="41">
        <f t="shared" si="15"/>
        <v>0</v>
      </c>
      <c r="Q57" s="41">
        <f t="shared" si="10"/>
        <v>0</v>
      </c>
      <c r="R57" s="41">
        <f t="shared" si="11"/>
        <v>0</v>
      </c>
      <c r="S57" s="34">
        <f t="shared" si="16"/>
        <v>0</v>
      </c>
      <c r="T57" s="43"/>
      <c r="U57" s="44"/>
      <c r="V57" s="43"/>
      <c r="W57" s="44"/>
    </row>
    <row r="58" spans="1:23" s="35" customFormat="1" x14ac:dyDescent="0.25">
      <c r="A58" s="32"/>
      <c r="B58" s="32"/>
      <c r="C58" s="36"/>
      <c r="D58" s="36"/>
      <c r="E58" s="36"/>
      <c r="F58" s="33"/>
      <c r="G58" s="38"/>
      <c r="H58" s="38"/>
      <c r="I58" s="37">
        <f t="shared" si="6"/>
        <v>0</v>
      </c>
      <c r="J58" s="37">
        <f t="shared" si="7"/>
        <v>0</v>
      </c>
      <c r="K58" s="39">
        <f t="shared" si="8"/>
        <v>0</v>
      </c>
      <c r="L58" s="39">
        <f t="shared" si="9"/>
        <v>0</v>
      </c>
      <c r="M58" s="34">
        <f t="shared" si="12"/>
        <v>0</v>
      </c>
      <c r="N58" s="34">
        <f t="shared" si="13"/>
        <v>0</v>
      </c>
      <c r="O58" s="41">
        <f t="shared" si="14"/>
        <v>0</v>
      </c>
      <c r="P58" s="41">
        <f t="shared" si="15"/>
        <v>0</v>
      </c>
      <c r="Q58" s="41">
        <f t="shared" si="10"/>
        <v>0</v>
      </c>
      <c r="R58" s="41">
        <f t="shared" si="11"/>
        <v>0</v>
      </c>
      <c r="S58" s="34">
        <f t="shared" si="16"/>
        <v>0</v>
      </c>
      <c r="T58" s="43"/>
      <c r="U58" s="44"/>
      <c r="V58" s="43"/>
      <c r="W58" s="44"/>
    </row>
    <row r="59" spans="1:23" s="35" customFormat="1" x14ac:dyDescent="0.25">
      <c r="A59" s="32"/>
      <c r="B59" s="32"/>
      <c r="C59" s="36"/>
      <c r="D59" s="36"/>
      <c r="E59" s="36"/>
      <c r="F59" s="33"/>
      <c r="G59" s="38"/>
      <c r="H59" s="38"/>
      <c r="I59" s="37">
        <f t="shared" si="6"/>
        <v>0</v>
      </c>
      <c r="J59" s="37">
        <f t="shared" si="7"/>
        <v>0</v>
      </c>
      <c r="K59" s="39">
        <f t="shared" si="8"/>
        <v>0</v>
      </c>
      <c r="L59" s="39">
        <f t="shared" si="9"/>
        <v>0</v>
      </c>
      <c r="M59" s="34">
        <f t="shared" si="12"/>
        <v>0</v>
      </c>
      <c r="N59" s="34">
        <f t="shared" si="13"/>
        <v>0</v>
      </c>
      <c r="O59" s="41">
        <f t="shared" si="14"/>
        <v>0</v>
      </c>
      <c r="P59" s="41">
        <f t="shared" si="15"/>
        <v>0</v>
      </c>
      <c r="Q59" s="41">
        <f t="shared" si="10"/>
        <v>0</v>
      </c>
      <c r="R59" s="41">
        <f t="shared" si="11"/>
        <v>0</v>
      </c>
      <c r="S59" s="34">
        <f t="shared" si="16"/>
        <v>0</v>
      </c>
      <c r="T59" s="43"/>
      <c r="U59" s="44"/>
      <c r="V59" s="43"/>
      <c r="W59" s="44"/>
    </row>
    <row r="60" spans="1:23" s="35" customFormat="1" x14ac:dyDescent="0.25">
      <c r="A60" s="32"/>
      <c r="B60" s="32"/>
      <c r="C60" s="36"/>
      <c r="D60" s="36"/>
      <c r="E60" s="36"/>
      <c r="F60" s="33"/>
      <c r="G60" s="38"/>
      <c r="H60" s="38"/>
      <c r="I60" s="37">
        <f t="shared" si="6"/>
        <v>0</v>
      </c>
      <c r="J60" s="37">
        <f t="shared" si="7"/>
        <v>0</v>
      </c>
      <c r="K60" s="39">
        <f t="shared" si="8"/>
        <v>0</v>
      </c>
      <c r="L60" s="39">
        <f t="shared" si="9"/>
        <v>0</v>
      </c>
      <c r="M60" s="34">
        <f t="shared" si="12"/>
        <v>0</v>
      </c>
      <c r="N60" s="34">
        <f t="shared" si="13"/>
        <v>0</v>
      </c>
      <c r="O60" s="41">
        <f t="shared" si="14"/>
        <v>0</v>
      </c>
      <c r="P60" s="41">
        <f t="shared" si="15"/>
        <v>0</v>
      </c>
      <c r="Q60" s="41">
        <f t="shared" si="10"/>
        <v>0</v>
      </c>
      <c r="R60" s="41">
        <f t="shared" si="11"/>
        <v>0</v>
      </c>
      <c r="S60" s="34">
        <f t="shared" si="16"/>
        <v>0</v>
      </c>
      <c r="T60" s="43"/>
      <c r="U60" s="44"/>
      <c r="V60" s="43"/>
      <c r="W60" s="44"/>
    </row>
    <row r="61" spans="1:23" s="35" customFormat="1" x14ac:dyDescent="0.25">
      <c r="A61" s="32"/>
      <c r="B61" s="32"/>
      <c r="C61" s="36"/>
      <c r="D61" s="36"/>
      <c r="E61" s="36"/>
      <c r="F61" s="33"/>
      <c r="G61" s="38"/>
      <c r="H61" s="38"/>
      <c r="I61" s="37">
        <f t="shared" si="6"/>
        <v>0</v>
      </c>
      <c r="J61" s="37">
        <f t="shared" si="7"/>
        <v>0</v>
      </c>
      <c r="K61" s="39">
        <f t="shared" si="8"/>
        <v>0</v>
      </c>
      <c r="L61" s="39">
        <f t="shared" si="9"/>
        <v>0</v>
      </c>
      <c r="M61" s="34">
        <f t="shared" si="12"/>
        <v>0</v>
      </c>
      <c r="N61" s="34">
        <f t="shared" si="13"/>
        <v>0</v>
      </c>
      <c r="O61" s="41">
        <f t="shared" si="14"/>
        <v>0</v>
      </c>
      <c r="P61" s="41">
        <f t="shared" si="15"/>
        <v>0</v>
      </c>
      <c r="Q61" s="41">
        <f t="shared" si="10"/>
        <v>0</v>
      </c>
      <c r="R61" s="41">
        <f t="shared" si="11"/>
        <v>0</v>
      </c>
      <c r="S61" s="34">
        <f t="shared" si="16"/>
        <v>0</v>
      </c>
      <c r="T61" s="43"/>
      <c r="U61" s="44"/>
      <c r="V61" s="43"/>
      <c r="W61" s="44"/>
    </row>
    <row r="62" spans="1:23" s="35" customFormat="1" x14ac:dyDescent="0.25">
      <c r="A62" s="32"/>
      <c r="B62" s="32"/>
      <c r="C62" s="36"/>
      <c r="D62" s="36"/>
      <c r="E62" s="36"/>
      <c r="F62" s="33"/>
      <c r="G62" s="38"/>
      <c r="H62" s="38"/>
      <c r="I62" s="37">
        <f t="shared" si="6"/>
        <v>0</v>
      </c>
      <c r="J62" s="37">
        <f t="shared" si="7"/>
        <v>0</v>
      </c>
      <c r="K62" s="39">
        <f t="shared" si="8"/>
        <v>0</v>
      </c>
      <c r="L62" s="39">
        <f t="shared" si="9"/>
        <v>0</v>
      </c>
      <c r="M62" s="34">
        <f t="shared" si="12"/>
        <v>0</v>
      </c>
      <c r="N62" s="34">
        <f t="shared" si="13"/>
        <v>0</v>
      </c>
      <c r="O62" s="41">
        <f t="shared" si="14"/>
        <v>0</v>
      </c>
      <c r="P62" s="41">
        <f t="shared" si="15"/>
        <v>0</v>
      </c>
      <c r="Q62" s="41">
        <f t="shared" si="10"/>
        <v>0</v>
      </c>
      <c r="R62" s="41">
        <f t="shared" si="11"/>
        <v>0</v>
      </c>
      <c r="S62" s="34">
        <f t="shared" si="16"/>
        <v>0</v>
      </c>
      <c r="T62" s="43"/>
      <c r="U62" s="44"/>
      <c r="V62" s="43"/>
      <c r="W62" s="44"/>
    </row>
    <row r="63" spans="1:23" s="35" customFormat="1" x14ac:dyDescent="0.25">
      <c r="A63" s="32"/>
      <c r="B63" s="32"/>
      <c r="C63" s="36"/>
      <c r="D63" s="36"/>
      <c r="E63" s="36"/>
      <c r="F63" s="33"/>
      <c r="G63" s="38"/>
      <c r="H63" s="38"/>
      <c r="I63" s="37">
        <f t="shared" si="6"/>
        <v>0</v>
      </c>
      <c r="J63" s="37">
        <f t="shared" si="7"/>
        <v>0</v>
      </c>
      <c r="K63" s="39">
        <f t="shared" si="8"/>
        <v>0</v>
      </c>
      <c r="L63" s="39">
        <f t="shared" si="9"/>
        <v>0</v>
      </c>
      <c r="M63" s="34">
        <f t="shared" si="12"/>
        <v>0</v>
      </c>
      <c r="N63" s="34">
        <f t="shared" si="13"/>
        <v>0</v>
      </c>
      <c r="O63" s="41">
        <f t="shared" si="14"/>
        <v>0</v>
      </c>
      <c r="P63" s="41">
        <f t="shared" si="15"/>
        <v>0</v>
      </c>
      <c r="Q63" s="41">
        <f t="shared" si="10"/>
        <v>0</v>
      </c>
      <c r="R63" s="41">
        <f t="shared" si="11"/>
        <v>0</v>
      </c>
      <c r="S63" s="34">
        <f t="shared" si="16"/>
        <v>0</v>
      </c>
      <c r="T63" s="43"/>
      <c r="U63" s="44"/>
      <c r="V63" s="43"/>
      <c r="W63" s="44"/>
    </row>
    <row r="64" spans="1:23" s="35" customFormat="1" x14ac:dyDescent="0.25">
      <c r="A64" s="32"/>
      <c r="B64" s="32"/>
      <c r="C64" s="36"/>
      <c r="D64" s="36"/>
      <c r="E64" s="36"/>
      <c r="F64" s="33"/>
      <c r="G64" s="38"/>
      <c r="H64" s="38"/>
      <c r="I64" s="37">
        <f t="shared" si="6"/>
        <v>0</v>
      </c>
      <c r="J64" s="37">
        <f t="shared" si="7"/>
        <v>0</v>
      </c>
      <c r="K64" s="39">
        <f t="shared" si="8"/>
        <v>0</v>
      </c>
      <c r="L64" s="39">
        <f t="shared" si="9"/>
        <v>0</v>
      </c>
      <c r="M64" s="34">
        <f t="shared" si="12"/>
        <v>0</v>
      </c>
      <c r="N64" s="34">
        <f t="shared" si="13"/>
        <v>0</v>
      </c>
      <c r="O64" s="41">
        <f t="shared" si="14"/>
        <v>0</v>
      </c>
      <c r="P64" s="41">
        <f t="shared" si="15"/>
        <v>0</v>
      </c>
      <c r="Q64" s="41">
        <f t="shared" si="10"/>
        <v>0</v>
      </c>
      <c r="R64" s="41">
        <f t="shared" si="11"/>
        <v>0</v>
      </c>
      <c r="S64" s="34">
        <f t="shared" si="16"/>
        <v>0</v>
      </c>
      <c r="T64" s="43"/>
      <c r="U64" s="44"/>
      <c r="V64" s="43"/>
      <c r="W64" s="44"/>
    </row>
    <row r="65" spans="1:23" s="35" customFormat="1" x14ac:dyDescent="0.25">
      <c r="A65" s="32"/>
      <c r="B65" s="32"/>
      <c r="C65" s="36"/>
      <c r="D65" s="36"/>
      <c r="E65" s="36"/>
      <c r="F65" s="33"/>
      <c r="G65" s="38"/>
      <c r="H65" s="38"/>
      <c r="I65" s="37">
        <f t="shared" si="6"/>
        <v>0</v>
      </c>
      <c r="J65" s="37">
        <f t="shared" si="7"/>
        <v>0</v>
      </c>
      <c r="K65" s="39">
        <f t="shared" si="8"/>
        <v>0</v>
      </c>
      <c r="L65" s="39">
        <f t="shared" si="9"/>
        <v>0</v>
      </c>
      <c r="M65" s="34">
        <f t="shared" si="12"/>
        <v>0</v>
      </c>
      <c r="N65" s="34">
        <f t="shared" si="13"/>
        <v>0</v>
      </c>
      <c r="O65" s="41">
        <f t="shared" si="14"/>
        <v>0</v>
      </c>
      <c r="P65" s="41">
        <f t="shared" si="15"/>
        <v>0</v>
      </c>
      <c r="Q65" s="41">
        <f t="shared" si="10"/>
        <v>0</v>
      </c>
      <c r="R65" s="41">
        <f t="shared" si="11"/>
        <v>0</v>
      </c>
      <c r="S65" s="34">
        <f t="shared" si="16"/>
        <v>0</v>
      </c>
      <c r="T65" s="43"/>
      <c r="U65" s="44"/>
      <c r="V65" s="43"/>
      <c r="W65" s="44"/>
    </row>
    <row r="66" spans="1:23" s="35" customFormat="1" x14ac:dyDescent="0.25">
      <c r="A66" s="32"/>
      <c r="B66" s="32"/>
      <c r="C66" s="36"/>
      <c r="D66" s="36"/>
      <c r="E66" s="36"/>
      <c r="F66" s="33"/>
      <c r="G66" s="38"/>
      <c r="H66" s="38"/>
      <c r="I66" s="37">
        <f t="shared" si="6"/>
        <v>0</v>
      </c>
      <c r="J66" s="37">
        <f t="shared" si="7"/>
        <v>0</v>
      </c>
      <c r="K66" s="39">
        <f t="shared" si="8"/>
        <v>0</v>
      </c>
      <c r="L66" s="39">
        <f t="shared" si="9"/>
        <v>0</v>
      </c>
      <c r="M66" s="34">
        <f t="shared" si="12"/>
        <v>0</v>
      </c>
      <c r="N66" s="34">
        <f t="shared" si="13"/>
        <v>0</v>
      </c>
      <c r="O66" s="41">
        <f t="shared" si="14"/>
        <v>0</v>
      </c>
      <c r="P66" s="41">
        <f t="shared" si="15"/>
        <v>0</v>
      </c>
      <c r="Q66" s="41">
        <f t="shared" si="10"/>
        <v>0</v>
      </c>
      <c r="R66" s="41">
        <f t="shared" si="11"/>
        <v>0</v>
      </c>
      <c r="S66" s="34">
        <f t="shared" si="16"/>
        <v>0</v>
      </c>
      <c r="T66" s="42"/>
      <c r="U66" s="32"/>
      <c r="V66" s="42"/>
      <c r="W66" s="32"/>
    </row>
    <row r="67" spans="1:23" s="35" customFormat="1" x14ac:dyDescent="0.25">
      <c r="A67" s="32"/>
      <c r="B67" s="32"/>
      <c r="C67" s="36"/>
      <c r="D67" s="36"/>
      <c r="E67" s="36"/>
      <c r="F67" s="33"/>
      <c r="G67" s="38"/>
      <c r="H67" s="38"/>
      <c r="I67" s="37">
        <f t="shared" si="6"/>
        <v>0</v>
      </c>
      <c r="J67" s="37">
        <f t="shared" si="7"/>
        <v>0</v>
      </c>
      <c r="K67" s="39">
        <f t="shared" si="8"/>
        <v>0</v>
      </c>
      <c r="L67" s="39">
        <f t="shared" si="9"/>
        <v>0</v>
      </c>
      <c r="M67" s="34">
        <f t="shared" si="12"/>
        <v>0</v>
      </c>
      <c r="N67" s="34">
        <f t="shared" si="13"/>
        <v>0</v>
      </c>
      <c r="O67" s="41">
        <f t="shared" si="14"/>
        <v>0</v>
      </c>
      <c r="P67" s="41">
        <f t="shared" si="15"/>
        <v>0</v>
      </c>
      <c r="Q67" s="41">
        <f t="shared" si="10"/>
        <v>0</v>
      </c>
      <c r="R67" s="41">
        <f t="shared" si="11"/>
        <v>0</v>
      </c>
      <c r="S67" s="34">
        <f t="shared" si="16"/>
        <v>0</v>
      </c>
      <c r="T67" s="42"/>
      <c r="U67" s="32"/>
      <c r="V67" s="42"/>
      <c r="W67" s="32"/>
    </row>
    <row r="68" spans="1:23" s="35" customFormat="1" x14ac:dyDescent="0.25">
      <c r="A68" s="32"/>
      <c r="B68" s="32"/>
      <c r="C68" s="36"/>
      <c r="D68" s="36"/>
      <c r="E68" s="36"/>
      <c r="F68" s="33"/>
      <c r="G68" s="38"/>
      <c r="H68" s="38"/>
      <c r="I68" s="37">
        <f t="shared" si="6"/>
        <v>0</v>
      </c>
      <c r="J68" s="37">
        <f t="shared" si="7"/>
        <v>0</v>
      </c>
      <c r="K68" s="39">
        <f t="shared" si="8"/>
        <v>0</v>
      </c>
      <c r="L68" s="39">
        <f t="shared" si="9"/>
        <v>0</v>
      </c>
      <c r="M68" s="34">
        <f t="shared" si="12"/>
        <v>0</v>
      </c>
      <c r="N68" s="34">
        <f t="shared" si="13"/>
        <v>0</v>
      </c>
      <c r="O68" s="41">
        <f t="shared" si="14"/>
        <v>0</v>
      </c>
      <c r="P68" s="41">
        <f t="shared" si="15"/>
        <v>0</v>
      </c>
      <c r="Q68" s="41">
        <f t="shared" si="10"/>
        <v>0</v>
      </c>
      <c r="R68" s="41">
        <f t="shared" si="11"/>
        <v>0</v>
      </c>
      <c r="S68" s="34">
        <f t="shared" si="16"/>
        <v>0</v>
      </c>
      <c r="T68" s="42"/>
      <c r="U68" s="32"/>
      <c r="V68" s="42"/>
      <c r="W68" s="32"/>
    </row>
    <row r="69" spans="1:23" s="35" customFormat="1" x14ac:dyDescent="0.25">
      <c r="A69" s="32"/>
      <c r="B69" s="32"/>
      <c r="C69" s="36"/>
      <c r="D69" s="36"/>
      <c r="E69" s="36"/>
      <c r="F69" s="33"/>
      <c r="G69" s="38"/>
      <c r="H69" s="38"/>
      <c r="I69" s="37">
        <f t="shared" si="6"/>
        <v>0</v>
      </c>
      <c r="J69" s="37">
        <f t="shared" si="7"/>
        <v>0</v>
      </c>
      <c r="K69" s="39">
        <f t="shared" si="8"/>
        <v>0</v>
      </c>
      <c r="L69" s="39">
        <f t="shared" si="9"/>
        <v>0</v>
      </c>
      <c r="M69" s="34">
        <f t="shared" si="12"/>
        <v>0</v>
      </c>
      <c r="N69" s="34">
        <f t="shared" si="13"/>
        <v>0</v>
      </c>
      <c r="O69" s="41">
        <f t="shared" si="14"/>
        <v>0</v>
      </c>
      <c r="P69" s="41">
        <f t="shared" si="15"/>
        <v>0</v>
      </c>
      <c r="Q69" s="41">
        <f t="shared" si="10"/>
        <v>0</v>
      </c>
      <c r="R69" s="41">
        <f t="shared" si="11"/>
        <v>0</v>
      </c>
      <c r="S69" s="34">
        <f t="shared" si="16"/>
        <v>0</v>
      </c>
      <c r="T69" s="42"/>
      <c r="U69" s="32"/>
      <c r="V69" s="42"/>
      <c r="W69" s="32"/>
    </row>
    <row r="70" spans="1:23" s="35" customFormat="1" x14ac:dyDescent="0.25">
      <c r="A70" s="32"/>
      <c r="B70" s="32"/>
      <c r="C70" s="36"/>
      <c r="D70" s="36"/>
      <c r="E70" s="36"/>
      <c r="F70" s="33"/>
      <c r="G70" s="38"/>
      <c r="H70" s="38"/>
      <c r="I70" s="37">
        <f t="shared" si="6"/>
        <v>0</v>
      </c>
      <c r="J70" s="37">
        <f t="shared" si="7"/>
        <v>0</v>
      </c>
      <c r="K70" s="39">
        <f t="shared" si="8"/>
        <v>0</v>
      </c>
      <c r="L70" s="39">
        <f t="shared" si="9"/>
        <v>0</v>
      </c>
      <c r="M70" s="34">
        <f t="shared" si="12"/>
        <v>0</v>
      </c>
      <c r="N70" s="34">
        <f t="shared" si="13"/>
        <v>0</v>
      </c>
      <c r="O70" s="41">
        <f t="shared" si="14"/>
        <v>0</v>
      </c>
      <c r="P70" s="41">
        <f t="shared" si="15"/>
        <v>0</v>
      </c>
      <c r="Q70" s="41">
        <f t="shared" si="10"/>
        <v>0</v>
      </c>
      <c r="R70" s="41">
        <f t="shared" si="11"/>
        <v>0</v>
      </c>
      <c r="S70" s="34">
        <f t="shared" si="16"/>
        <v>0</v>
      </c>
      <c r="T70" s="42"/>
      <c r="U70" s="32"/>
      <c r="V70" s="42"/>
      <c r="W70" s="32"/>
    </row>
    <row r="71" spans="1:23" s="35" customFormat="1" x14ac:dyDescent="0.25">
      <c r="A71" s="32"/>
      <c r="B71" s="32"/>
      <c r="C71" s="36"/>
      <c r="D71" s="36"/>
      <c r="E71" s="36"/>
      <c r="F71" s="33"/>
      <c r="G71" s="38"/>
      <c r="H71" s="38"/>
      <c r="I71" s="37">
        <f t="shared" si="6"/>
        <v>0</v>
      </c>
      <c r="J71" s="37">
        <f t="shared" si="7"/>
        <v>0</v>
      </c>
      <c r="K71" s="39">
        <f t="shared" si="8"/>
        <v>0</v>
      </c>
      <c r="L71" s="39">
        <f t="shared" si="9"/>
        <v>0</v>
      </c>
      <c r="M71" s="34">
        <f t="shared" si="12"/>
        <v>0</v>
      </c>
      <c r="N71" s="34">
        <f t="shared" si="13"/>
        <v>0</v>
      </c>
      <c r="O71" s="41">
        <f t="shared" si="14"/>
        <v>0</v>
      </c>
      <c r="P71" s="41">
        <f t="shared" si="15"/>
        <v>0</v>
      </c>
      <c r="Q71" s="41">
        <f t="shared" si="10"/>
        <v>0</v>
      </c>
      <c r="R71" s="41">
        <f t="shared" si="11"/>
        <v>0</v>
      </c>
      <c r="S71" s="34">
        <f t="shared" si="16"/>
        <v>0</v>
      </c>
      <c r="T71" s="42"/>
      <c r="U71" s="32"/>
      <c r="V71" s="42"/>
      <c r="W71" s="32"/>
    </row>
    <row r="72" spans="1:23" s="35" customFormat="1" x14ac:dyDescent="0.25">
      <c r="A72" s="32"/>
      <c r="B72" s="32"/>
      <c r="C72" s="36"/>
      <c r="D72" s="36"/>
      <c r="E72" s="36"/>
      <c r="F72" s="33"/>
      <c r="G72" s="38"/>
      <c r="H72" s="38"/>
      <c r="I72" s="37">
        <f t="shared" si="6"/>
        <v>0</v>
      </c>
      <c r="J72" s="37">
        <f t="shared" si="7"/>
        <v>0</v>
      </c>
      <c r="K72" s="39">
        <f t="shared" si="8"/>
        <v>0</v>
      </c>
      <c r="L72" s="39">
        <f t="shared" si="9"/>
        <v>0</v>
      </c>
      <c r="M72" s="34">
        <f t="shared" si="12"/>
        <v>0</v>
      </c>
      <c r="N72" s="34">
        <f t="shared" si="13"/>
        <v>0</v>
      </c>
      <c r="O72" s="41">
        <f t="shared" si="14"/>
        <v>0</v>
      </c>
      <c r="P72" s="41">
        <f t="shared" si="15"/>
        <v>0</v>
      </c>
      <c r="Q72" s="41">
        <f t="shared" si="10"/>
        <v>0</v>
      </c>
      <c r="R72" s="41">
        <f t="shared" si="11"/>
        <v>0</v>
      </c>
      <c r="S72" s="34">
        <f t="shared" si="16"/>
        <v>0</v>
      </c>
      <c r="T72" s="42"/>
      <c r="U72" s="32"/>
      <c r="V72" s="42"/>
      <c r="W72" s="32"/>
    </row>
    <row r="73" spans="1:23" s="35" customFormat="1" x14ac:dyDescent="0.25">
      <c r="A73" s="32"/>
      <c r="B73" s="32"/>
      <c r="C73" s="36"/>
      <c r="D73" s="36"/>
      <c r="E73" s="36"/>
      <c r="F73" s="33"/>
      <c r="G73" s="38"/>
      <c r="H73" s="38"/>
      <c r="I73" s="37">
        <f t="shared" si="6"/>
        <v>0</v>
      </c>
      <c r="J73" s="37">
        <f t="shared" si="7"/>
        <v>0</v>
      </c>
      <c r="K73" s="39">
        <f t="shared" si="8"/>
        <v>0</v>
      </c>
      <c r="L73" s="39">
        <f t="shared" si="9"/>
        <v>0</v>
      </c>
      <c r="M73" s="34">
        <f t="shared" si="12"/>
        <v>0</v>
      </c>
      <c r="N73" s="34">
        <f t="shared" si="13"/>
        <v>0</v>
      </c>
      <c r="O73" s="41">
        <f t="shared" si="14"/>
        <v>0</v>
      </c>
      <c r="P73" s="41">
        <f t="shared" si="15"/>
        <v>0</v>
      </c>
      <c r="Q73" s="41">
        <f t="shared" si="10"/>
        <v>0</v>
      </c>
      <c r="R73" s="41">
        <f t="shared" si="11"/>
        <v>0</v>
      </c>
      <c r="S73" s="34">
        <f t="shared" si="16"/>
        <v>0</v>
      </c>
      <c r="T73" s="42"/>
      <c r="U73" s="32"/>
      <c r="V73" s="42"/>
      <c r="W73" s="32"/>
    </row>
    <row r="74" spans="1:23" s="35" customFormat="1" x14ac:dyDescent="0.25">
      <c r="A74" s="32"/>
      <c r="B74" s="32"/>
      <c r="C74" s="36"/>
      <c r="D74" s="36"/>
      <c r="E74" s="36"/>
      <c r="F74" s="33"/>
      <c r="G74" s="38"/>
      <c r="H74" s="38"/>
      <c r="I74" s="37">
        <f t="shared" si="6"/>
        <v>0</v>
      </c>
      <c r="J74" s="37">
        <f t="shared" si="7"/>
        <v>0</v>
      </c>
      <c r="K74" s="39">
        <f t="shared" si="8"/>
        <v>0</v>
      </c>
      <c r="L74" s="39">
        <f t="shared" si="9"/>
        <v>0</v>
      </c>
      <c r="M74" s="34">
        <f t="shared" si="12"/>
        <v>0</v>
      </c>
      <c r="N74" s="34">
        <f t="shared" si="13"/>
        <v>0</v>
      </c>
      <c r="O74" s="41">
        <f t="shared" si="14"/>
        <v>0</v>
      </c>
      <c r="P74" s="41">
        <f t="shared" si="15"/>
        <v>0</v>
      </c>
      <c r="Q74" s="41">
        <f t="shared" si="10"/>
        <v>0</v>
      </c>
      <c r="R74" s="41">
        <f t="shared" si="11"/>
        <v>0</v>
      </c>
      <c r="S74" s="34">
        <f t="shared" si="16"/>
        <v>0</v>
      </c>
      <c r="T74" s="42"/>
      <c r="U74" s="32"/>
      <c r="V74" s="42"/>
      <c r="W74" s="32"/>
    </row>
    <row r="75" spans="1:23" s="35" customFormat="1" x14ac:dyDescent="0.25">
      <c r="A75" s="32"/>
      <c r="B75" s="32"/>
      <c r="C75" s="36"/>
      <c r="D75" s="36"/>
      <c r="E75" s="36"/>
      <c r="F75" s="33"/>
      <c r="G75" s="38"/>
      <c r="H75" s="38"/>
      <c r="I75" s="37">
        <f t="shared" si="6"/>
        <v>0</v>
      </c>
      <c r="J75" s="37">
        <f t="shared" si="7"/>
        <v>0</v>
      </c>
      <c r="K75" s="39">
        <f t="shared" si="8"/>
        <v>0</v>
      </c>
      <c r="L75" s="39">
        <f t="shared" si="9"/>
        <v>0</v>
      </c>
      <c r="M75" s="34">
        <f t="shared" si="12"/>
        <v>0</v>
      </c>
      <c r="N75" s="34">
        <f t="shared" si="13"/>
        <v>0</v>
      </c>
      <c r="O75" s="41">
        <f t="shared" si="14"/>
        <v>0</v>
      </c>
      <c r="P75" s="41">
        <f t="shared" si="15"/>
        <v>0</v>
      </c>
      <c r="Q75" s="41">
        <f t="shared" si="10"/>
        <v>0</v>
      </c>
      <c r="R75" s="41">
        <f t="shared" si="11"/>
        <v>0</v>
      </c>
      <c r="S75" s="34">
        <f t="shared" si="16"/>
        <v>0</v>
      </c>
      <c r="T75" s="42"/>
      <c r="U75" s="32"/>
      <c r="V75" s="42"/>
      <c r="W75" s="32"/>
    </row>
    <row r="76" spans="1:23" s="35" customFormat="1" x14ac:dyDescent="0.25">
      <c r="A76" s="32"/>
      <c r="B76" s="32"/>
      <c r="C76" s="36"/>
      <c r="D76" s="36"/>
      <c r="E76" s="36"/>
      <c r="F76" s="33"/>
      <c r="G76" s="38"/>
      <c r="H76" s="38"/>
      <c r="I76" s="37">
        <f t="shared" si="6"/>
        <v>0</v>
      </c>
      <c r="J76" s="37">
        <f t="shared" si="7"/>
        <v>0</v>
      </c>
      <c r="K76" s="39">
        <f t="shared" si="8"/>
        <v>0</v>
      </c>
      <c r="L76" s="39">
        <f t="shared" si="9"/>
        <v>0</v>
      </c>
      <c r="M76" s="34">
        <f t="shared" si="12"/>
        <v>0</v>
      </c>
      <c r="N76" s="34">
        <f t="shared" si="13"/>
        <v>0</v>
      </c>
      <c r="O76" s="41">
        <f t="shared" si="14"/>
        <v>0</v>
      </c>
      <c r="P76" s="41">
        <f t="shared" si="15"/>
        <v>0</v>
      </c>
      <c r="Q76" s="41">
        <f t="shared" si="10"/>
        <v>0</v>
      </c>
      <c r="R76" s="41">
        <f t="shared" si="11"/>
        <v>0</v>
      </c>
      <c r="S76" s="34">
        <f t="shared" si="16"/>
        <v>0</v>
      </c>
      <c r="T76" s="42"/>
      <c r="U76" s="32"/>
      <c r="V76" s="42"/>
      <c r="W76" s="32"/>
    </row>
    <row r="77" spans="1:23" s="35" customFormat="1" x14ac:dyDescent="0.25">
      <c r="A77" s="32"/>
      <c r="B77" s="32"/>
      <c r="C77" s="36"/>
      <c r="D77" s="36"/>
      <c r="E77" s="36"/>
      <c r="F77" s="33"/>
      <c r="G77" s="38"/>
      <c r="H77" s="38"/>
      <c r="I77" s="37">
        <f t="shared" si="6"/>
        <v>0</v>
      </c>
      <c r="J77" s="37">
        <f t="shared" si="7"/>
        <v>0</v>
      </c>
      <c r="K77" s="39">
        <f t="shared" si="8"/>
        <v>0</v>
      </c>
      <c r="L77" s="39">
        <f t="shared" si="9"/>
        <v>0</v>
      </c>
      <c r="M77" s="34">
        <f t="shared" si="12"/>
        <v>0</v>
      </c>
      <c r="N77" s="34">
        <f t="shared" si="13"/>
        <v>0</v>
      </c>
      <c r="O77" s="41">
        <f t="shared" si="14"/>
        <v>0</v>
      </c>
      <c r="P77" s="41">
        <f t="shared" si="15"/>
        <v>0</v>
      </c>
      <c r="Q77" s="41">
        <f t="shared" si="10"/>
        <v>0</v>
      </c>
      <c r="R77" s="41">
        <f t="shared" si="11"/>
        <v>0</v>
      </c>
      <c r="S77" s="34">
        <f t="shared" si="16"/>
        <v>0</v>
      </c>
      <c r="T77" s="42"/>
      <c r="U77" s="32"/>
      <c r="V77" s="42"/>
      <c r="W77" s="32"/>
    </row>
    <row r="78" spans="1:23" s="35" customFormat="1" x14ac:dyDescent="0.25">
      <c r="A78" s="32"/>
      <c r="B78" s="32"/>
      <c r="C78" s="36"/>
      <c r="D78" s="36"/>
      <c r="E78" s="36"/>
      <c r="F78" s="33"/>
      <c r="G78" s="38"/>
      <c r="H78" s="38"/>
      <c r="I78" s="37">
        <f t="shared" si="6"/>
        <v>0</v>
      </c>
      <c r="J78" s="37">
        <f t="shared" si="7"/>
        <v>0</v>
      </c>
      <c r="K78" s="39">
        <f t="shared" si="8"/>
        <v>0</v>
      </c>
      <c r="L78" s="39">
        <f t="shared" si="9"/>
        <v>0</v>
      </c>
      <c r="M78" s="34">
        <f t="shared" si="12"/>
        <v>0</v>
      </c>
      <c r="N78" s="34">
        <f t="shared" si="13"/>
        <v>0</v>
      </c>
      <c r="O78" s="41">
        <f t="shared" si="14"/>
        <v>0</v>
      </c>
      <c r="P78" s="41">
        <f t="shared" si="15"/>
        <v>0</v>
      </c>
      <c r="Q78" s="41">
        <f t="shared" si="10"/>
        <v>0</v>
      </c>
      <c r="R78" s="41">
        <f t="shared" si="11"/>
        <v>0</v>
      </c>
      <c r="S78" s="34">
        <f t="shared" si="16"/>
        <v>0</v>
      </c>
      <c r="T78" s="42"/>
      <c r="U78" s="32"/>
      <c r="V78" s="42"/>
      <c r="W78" s="32"/>
    </row>
    <row r="79" spans="1:23" s="35" customFormat="1" x14ac:dyDescent="0.25">
      <c r="A79" s="32"/>
      <c r="B79" s="32"/>
      <c r="C79" s="36"/>
      <c r="D79" s="36"/>
      <c r="E79" s="36"/>
      <c r="F79" s="33"/>
      <c r="G79" s="38"/>
      <c r="H79" s="38"/>
      <c r="I79" s="37">
        <f t="shared" si="6"/>
        <v>0</v>
      </c>
      <c r="J79" s="37">
        <f t="shared" si="7"/>
        <v>0</v>
      </c>
      <c r="K79" s="39">
        <f t="shared" si="8"/>
        <v>0</v>
      </c>
      <c r="L79" s="39">
        <f t="shared" si="9"/>
        <v>0</v>
      </c>
      <c r="M79" s="34">
        <f t="shared" si="12"/>
        <v>0</v>
      </c>
      <c r="N79" s="34">
        <f t="shared" si="13"/>
        <v>0</v>
      </c>
      <c r="O79" s="41">
        <f t="shared" si="14"/>
        <v>0</v>
      </c>
      <c r="P79" s="41">
        <f t="shared" si="15"/>
        <v>0</v>
      </c>
      <c r="Q79" s="41">
        <f t="shared" si="10"/>
        <v>0</v>
      </c>
      <c r="R79" s="41">
        <f t="shared" si="11"/>
        <v>0</v>
      </c>
      <c r="S79" s="34">
        <f t="shared" si="16"/>
        <v>0</v>
      </c>
      <c r="T79" s="42"/>
      <c r="U79" s="32"/>
      <c r="V79" s="42"/>
      <c r="W79" s="32"/>
    </row>
    <row r="80" spans="1:23" s="35" customFormat="1" x14ac:dyDescent="0.25">
      <c r="A80" s="32"/>
      <c r="B80" s="32"/>
      <c r="C80" s="36"/>
      <c r="D80" s="36"/>
      <c r="E80" s="36"/>
      <c r="F80" s="33"/>
      <c r="G80" s="38"/>
      <c r="H80" s="38"/>
      <c r="I80" s="37">
        <f t="shared" si="6"/>
        <v>0</v>
      </c>
      <c r="J80" s="37">
        <f t="shared" si="7"/>
        <v>0</v>
      </c>
      <c r="K80" s="39">
        <f t="shared" si="8"/>
        <v>0</v>
      </c>
      <c r="L80" s="39">
        <f t="shared" si="9"/>
        <v>0</v>
      </c>
      <c r="M80" s="34">
        <f t="shared" si="12"/>
        <v>0</v>
      </c>
      <c r="N80" s="34">
        <f t="shared" si="13"/>
        <v>0</v>
      </c>
      <c r="O80" s="41">
        <f t="shared" si="14"/>
        <v>0</v>
      </c>
      <c r="P80" s="41">
        <f t="shared" si="15"/>
        <v>0</v>
      </c>
      <c r="Q80" s="41">
        <f t="shared" si="10"/>
        <v>0</v>
      </c>
      <c r="R80" s="41">
        <f t="shared" si="11"/>
        <v>0</v>
      </c>
      <c r="S80" s="34">
        <f t="shared" si="16"/>
        <v>0</v>
      </c>
      <c r="T80" s="42"/>
      <c r="U80" s="32"/>
      <c r="V80" s="42"/>
      <c r="W80" s="32"/>
    </row>
    <row r="81" spans="1:23" s="35" customFormat="1" x14ac:dyDescent="0.25">
      <c r="A81" s="32"/>
      <c r="B81" s="32"/>
      <c r="C81" s="36"/>
      <c r="D81" s="36"/>
      <c r="E81" s="36"/>
      <c r="F81" s="33"/>
      <c r="G81" s="38"/>
      <c r="H81" s="38"/>
      <c r="I81" s="37">
        <f t="shared" si="6"/>
        <v>0</v>
      </c>
      <c r="J81" s="37">
        <f t="shared" si="7"/>
        <v>0</v>
      </c>
      <c r="K81" s="39">
        <f t="shared" si="8"/>
        <v>0</v>
      </c>
      <c r="L81" s="39">
        <f t="shared" si="9"/>
        <v>0</v>
      </c>
      <c r="M81" s="34">
        <f t="shared" ref="M81:M91" si="17">IFERROR(S81*G81, 0)</f>
        <v>0</v>
      </c>
      <c r="N81" s="34">
        <f t="shared" ref="N81:N91" si="18">IFERROR(S81*H81,0)</f>
        <v>0</v>
      </c>
      <c r="O81" s="41">
        <f t="shared" ref="O81:O91" si="19">IFERROR(G81*S81*(0.25*8760+0.75*8500),0)</f>
        <v>0</v>
      </c>
      <c r="P81" s="41">
        <f t="shared" ref="P81:P91" si="20">IFERROR(H81*S81*(0.25*8760+0.75*8500),0)</f>
        <v>0</v>
      </c>
      <c r="Q81" s="41">
        <f t="shared" si="10"/>
        <v>0</v>
      </c>
      <c r="R81" s="41">
        <f t="shared" si="11"/>
        <v>0</v>
      </c>
      <c r="S81" s="34">
        <f t="shared" si="16"/>
        <v>0</v>
      </c>
      <c r="T81" s="42"/>
      <c r="U81" s="32"/>
      <c r="V81" s="42"/>
      <c r="W81" s="32"/>
    </row>
    <row r="82" spans="1:23" s="35" customFormat="1" x14ac:dyDescent="0.25">
      <c r="A82" s="32"/>
      <c r="B82" s="32"/>
      <c r="C82" s="36"/>
      <c r="D82" s="36"/>
      <c r="E82" s="36"/>
      <c r="F82" s="33"/>
      <c r="G82" s="38"/>
      <c r="H82" s="38"/>
      <c r="I82" s="37">
        <f t="shared" ref="I82:I91" si="21">IF(A82="RFM1",40,0)</f>
        <v>0</v>
      </c>
      <c r="J82" s="37">
        <f t="shared" ref="J82:J91" si="22">IF(OR($A$10=TRUE,$A$11=TRUE,$B$10=TRUE,$B$11=TRUE)=TRUE,I82,0)</f>
        <v>0</v>
      </c>
      <c r="K82" s="39">
        <f t="shared" ref="K82:K91" si="23">G82*(I82+J82)</f>
        <v>0</v>
      </c>
      <c r="L82" s="39">
        <f t="shared" ref="L82:L91" si="24">H82*(I82+J82)</f>
        <v>0</v>
      </c>
      <c r="M82" s="34">
        <f t="shared" si="17"/>
        <v>0</v>
      </c>
      <c r="N82" s="34">
        <f t="shared" si="18"/>
        <v>0</v>
      </c>
      <c r="O82" s="41">
        <f t="shared" si="19"/>
        <v>0</v>
      </c>
      <c r="P82" s="41">
        <f t="shared" si="20"/>
        <v>0</v>
      </c>
      <c r="Q82" s="41">
        <f t="shared" ref="Q82:Q91" si="25">O82*15</f>
        <v>0</v>
      </c>
      <c r="R82" s="41">
        <f t="shared" ref="R82:R91" si="26">P82*15</f>
        <v>0</v>
      </c>
      <c r="S82" s="34">
        <f t="shared" ref="S82:S91" si="27">IF(A82="RFM1",F82*(0.25*0.65+0.75*(0.25*0.29+0.75*0.53))*0.746*(1+0.28*1.6),0)</f>
        <v>0</v>
      </c>
      <c r="T82" s="43"/>
      <c r="U82" s="44"/>
      <c r="V82" s="43"/>
      <c r="W82" s="44"/>
    </row>
    <row r="83" spans="1:23" s="35" customFormat="1" x14ac:dyDescent="0.25">
      <c r="A83" s="32"/>
      <c r="B83" s="32"/>
      <c r="C83" s="36"/>
      <c r="D83" s="36"/>
      <c r="E83" s="36"/>
      <c r="F83" s="33"/>
      <c r="G83" s="38"/>
      <c r="H83" s="38"/>
      <c r="I83" s="37">
        <f t="shared" si="21"/>
        <v>0</v>
      </c>
      <c r="J83" s="37">
        <f t="shared" si="22"/>
        <v>0</v>
      </c>
      <c r="K83" s="39">
        <f t="shared" si="23"/>
        <v>0</v>
      </c>
      <c r="L83" s="39">
        <f t="shared" si="24"/>
        <v>0</v>
      </c>
      <c r="M83" s="34">
        <f t="shared" si="17"/>
        <v>0</v>
      </c>
      <c r="N83" s="34">
        <f t="shared" si="18"/>
        <v>0</v>
      </c>
      <c r="O83" s="41">
        <f t="shared" si="19"/>
        <v>0</v>
      </c>
      <c r="P83" s="41">
        <f t="shared" si="20"/>
        <v>0</v>
      </c>
      <c r="Q83" s="41">
        <f t="shared" si="25"/>
        <v>0</v>
      </c>
      <c r="R83" s="41">
        <f t="shared" si="26"/>
        <v>0</v>
      </c>
      <c r="S83" s="34">
        <f t="shared" si="27"/>
        <v>0</v>
      </c>
      <c r="T83" s="43"/>
      <c r="U83" s="44"/>
      <c r="V83" s="43"/>
      <c r="W83" s="44"/>
    </row>
    <row r="84" spans="1:23" s="35" customFormat="1" x14ac:dyDescent="0.25">
      <c r="A84" s="32"/>
      <c r="B84" s="32"/>
      <c r="C84" s="36"/>
      <c r="D84" s="36"/>
      <c r="E84" s="36"/>
      <c r="F84" s="33"/>
      <c r="G84" s="38"/>
      <c r="H84" s="38"/>
      <c r="I84" s="37">
        <f t="shared" si="21"/>
        <v>0</v>
      </c>
      <c r="J84" s="37">
        <f t="shared" si="22"/>
        <v>0</v>
      </c>
      <c r="K84" s="39">
        <f t="shared" si="23"/>
        <v>0</v>
      </c>
      <c r="L84" s="39">
        <f t="shared" si="24"/>
        <v>0</v>
      </c>
      <c r="M84" s="34">
        <f t="shared" si="17"/>
        <v>0</v>
      </c>
      <c r="N84" s="34">
        <f t="shared" si="18"/>
        <v>0</v>
      </c>
      <c r="O84" s="41">
        <f t="shared" si="19"/>
        <v>0</v>
      </c>
      <c r="P84" s="41">
        <f t="shared" si="20"/>
        <v>0</v>
      </c>
      <c r="Q84" s="41">
        <f t="shared" si="25"/>
        <v>0</v>
      </c>
      <c r="R84" s="41">
        <f t="shared" si="26"/>
        <v>0</v>
      </c>
      <c r="S84" s="34">
        <f t="shared" si="27"/>
        <v>0</v>
      </c>
      <c r="T84" s="43"/>
      <c r="U84" s="44"/>
      <c r="V84" s="43"/>
      <c r="W84" s="44"/>
    </row>
    <row r="85" spans="1:23" s="35" customFormat="1" x14ac:dyDescent="0.25">
      <c r="A85" s="32"/>
      <c r="B85" s="32"/>
      <c r="C85" s="36"/>
      <c r="D85" s="36"/>
      <c r="E85" s="36"/>
      <c r="F85" s="33"/>
      <c r="G85" s="38"/>
      <c r="H85" s="38"/>
      <c r="I85" s="37">
        <f t="shared" si="21"/>
        <v>0</v>
      </c>
      <c r="J85" s="37">
        <f t="shared" si="22"/>
        <v>0</v>
      </c>
      <c r="K85" s="39">
        <f t="shared" si="23"/>
        <v>0</v>
      </c>
      <c r="L85" s="39">
        <f t="shared" si="24"/>
        <v>0</v>
      </c>
      <c r="M85" s="34">
        <f t="shared" si="17"/>
        <v>0</v>
      </c>
      <c r="N85" s="34">
        <f t="shared" si="18"/>
        <v>0</v>
      </c>
      <c r="O85" s="41">
        <f t="shared" si="19"/>
        <v>0</v>
      </c>
      <c r="P85" s="41">
        <f t="shared" si="20"/>
        <v>0</v>
      </c>
      <c r="Q85" s="41">
        <f t="shared" si="25"/>
        <v>0</v>
      </c>
      <c r="R85" s="41">
        <f t="shared" si="26"/>
        <v>0</v>
      </c>
      <c r="S85" s="34">
        <f t="shared" si="27"/>
        <v>0</v>
      </c>
      <c r="T85" s="43"/>
      <c r="U85" s="44"/>
      <c r="V85" s="43"/>
      <c r="W85" s="44"/>
    </row>
    <row r="86" spans="1:23" s="35" customFormat="1" x14ac:dyDescent="0.25">
      <c r="A86" s="32"/>
      <c r="B86" s="32"/>
      <c r="C86" s="36"/>
      <c r="D86" s="36"/>
      <c r="E86" s="36"/>
      <c r="F86" s="33"/>
      <c r="G86" s="38"/>
      <c r="H86" s="38"/>
      <c r="I86" s="37">
        <f t="shared" si="21"/>
        <v>0</v>
      </c>
      <c r="J86" s="37">
        <f t="shared" si="22"/>
        <v>0</v>
      </c>
      <c r="K86" s="39">
        <f t="shared" si="23"/>
        <v>0</v>
      </c>
      <c r="L86" s="39">
        <f t="shared" si="24"/>
        <v>0</v>
      </c>
      <c r="M86" s="34">
        <f t="shared" si="17"/>
        <v>0</v>
      </c>
      <c r="N86" s="34">
        <f t="shared" si="18"/>
        <v>0</v>
      </c>
      <c r="O86" s="41">
        <f t="shared" si="19"/>
        <v>0</v>
      </c>
      <c r="P86" s="41">
        <f t="shared" si="20"/>
        <v>0</v>
      </c>
      <c r="Q86" s="41">
        <f t="shared" si="25"/>
        <v>0</v>
      </c>
      <c r="R86" s="41">
        <f t="shared" si="26"/>
        <v>0</v>
      </c>
      <c r="S86" s="34">
        <f t="shared" si="27"/>
        <v>0</v>
      </c>
      <c r="T86" s="43"/>
      <c r="U86" s="44"/>
      <c r="V86" s="43"/>
      <c r="W86" s="44"/>
    </row>
    <row r="87" spans="1:23" s="35" customFormat="1" x14ac:dyDescent="0.25">
      <c r="A87" s="32"/>
      <c r="B87" s="32"/>
      <c r="C87" s="36"/>
      <c r="D87" s="36"/>
      <c r="E87" s="36"/>
      <c r="F87" s="33"/>
      <c r="G87" s="38"/>
      <c r="H87" s="38"/>
      <c r="I87" s="37">
        <f t="shared" si="21"/>
        <v>0</v>
      </c>
      <c r="J87" s="37">
        <f t="shared" si="22"/>
        <v>0</v>
      </c>
      <c r="K87" s="39">
        <f t="shared" si="23"/>
        <v>0</v>
      </c>
      <c r="L87" s="39">
        <f t="shared" si="24"/>
        <v>0</v>
      </c>
      <c r="M87" s="34">
        <f t="shared" si="17"/>
        <v>0</v>
      </c>
      <c r="N87" s="34">
        <f t="shared" si="18"/>
        <v>0</v>
      </c>
      <c r="O87" s="41">
        <f t="shared" si="19"/>
        <v>0</v>
      </c>
      <c r="P87" s="41">
        <f t="shared" si="20"/>
        <v>0</v>
      </c>
      <c r="Q87" s="41">
        <f t="shared" si="25"/>
        <v>0</v>
      </c>
      <c r="R87" s="41">
        <f t="shared" si="26"/>
        <v>0</v>
      </c>
      <c r="S87" s="34">
        <f t="shared" si="27"/>
        <v>0</v>
      </c>
      <c r="T87" s="43"/>
      <c r="U87" s="44"/>
      <c r="V87" s="43"/>
      <c r="W87" s="44"/>
    </row>
    <row r="88" spans="1:23" s="35" customFormat="1" x14ac:dyDescent="0.25">
      <c r="A88" s="32"/>
      <c r="B88" s="32"/>
      <c r="C88" s="36"/>
      <c r="D88" s="36"/>
      <c r="E88" s="36"/>
      <c r="F88" s="33"/>
      <c r="G88" s="38"/>
      <c r="H88" s="38"/>
      <c r="I88" s="37">
        <f t="shared" si="21"/>
        <v>0</v>
      </c>
      <c r="J88" s="37">
        <f t="shared" si="22"/>
        <v>0</v>
      </c>
      <c r="K88" s="39">
        <f t="shared" si="23"/>
        <v>0</v>
      </c>
      <c r="L88" s="39">
        <f t="shared" si="24"/>
        <v>0</v>
      </c>
      <c r="M88" s="34">
        <f t="shared" si="17"/>
        <v>0</v>
      </c>
      <c r="N88" s="34">
        <f t="shared" si="18"/>
        <v>0</v>
      </c>
      <c r="O88" s="41">
        <f t="shared" si="19"/>
        <v>0</v>
      </c>
      <c r="P88" s="41">
        <f t="shared" si="20"/>
        <v>0</v>
      </c>
      <c r="Q88" s="41">
        <f t="shared" si="25"/>
        <v>0</v>
      </c>
      <c r="R88" s="41">
        <f t="shared" si="26"/>
        <v>0</v>
      </c>
      <c r="S88" s="34">
        <f t="shared" si="27"/>
        <v>0</v>
      </c>
      <c r="T88" s="43"/>
      <c r="U88" s="44"/>
      <c r="V88" s="43"/>
      <c r="W88" s="44"/>
    </row>
    <row r="89" spans="1:23" s="35" customFormat="1" x14ac:dyDescent="0.25">
      <c r="A89" s="32"/>
      <c r="B89" s="32"/>
      <c r="C89" s="36"/>
      <c r="D89" s="36"/>
      <c r="E89" s="36"/>
      <c r="F89" s="33"/>
      <c r="G89" s="38"/>
      <c r="H89" s="38"/>
      <c r="I89" s="37">
        <f t="shared" si="21"/>
        <v>0</v>
      </c>
      <c r="J89" s="37">
        <f t="shared" si="22"/>
        <v>0</v>
      </c>
      <c r="K89" s="39">
        <f t="shared" si="23"/>
        <v>0</v>
      </c>
      <c r="L89" s="39">
        <f t="shared" si="24"/>
        <v>0</v>
      </c>
      <c r="M89" s="34">
        <f t="shared" si="17"/>
        <v>0</v>
      </c>
      <c r="N89" s="34">
        <f t="shared" si="18"/>
        <v>0</v>
      </c>
      <c r="O89" s="41">
        <f t="shared" si="19"/>
        <v>0</v>
      </c>
      <c r="P89" s="41">
        <f t="shared" si="20"/>
        <v>0</v>
      </c>
      <c r="Q89" s="41">
        <f t="shared" si="25"/>
        <v>0</v>
      </c>
      <c r="R89" s="41">
        <f t="shared" si="26"/>
        <v>0</v>
      </c>
      <c r="S89" s="34">
        <f t="shared" si="27"/>
        <v>0</v>
      </c>
      <c r="T89" s="43"/>
      <c r="U89" s="44"/>
      <c r="V89" s="43"/>
      <c r="W89" s="44"/>
    </row>
    <row r="90" spans="1:23" s="35" customFormat="1" x14ac:dyDescent="0.25">
      <c r="A90" s="32"/>
      <c r="B90" s="32"/>
      <c r="C90" s="36"/>
      <c r="D90" s="36"/>
      <c r="E90" s="36"/>
      <c r="F90" s="33"/>
      <c r="G90" s="38"/>
      <c r="H90" s="38"/>
      <c r="I90" s="37">
        <f t="shared" si="21"/>
        <v>0</v>
      </c>
      <c r="J90" s="37">
        <f t="shared" si="22"/>
        <v>0</v>
      </c>
      <c r="K90" s="39">
        <f t="shared" si="23"/>
        <v>0</v>
      </c>
      <c r="L90" s="39">
        <f t="shared" si="24"/>
        <v>0</v>
      </c>
      <c r="M90" s="34">
        <f t="shared" si="17"/>
        <v>0</v>
      </c>
      <c r="N90" s="34">
        <f t="shared" si="18"/>
        <v>0</v>
      </c>
      <c r="O90" s="41">
        <f t="shared" si="19"/>
        <v>0</v>
      </c>
      <c r="P90" s="41">
        <f t="shared" si="20"/>
        <v>0</v>
      </c>
      <c r="Q90" s="41">
        <f t="shared" si="25"/>
        <v>0</v>
      </c>
      <c r="R90" s="41">
        <f t="shared" si="26"/>
        <v>0</v>
      </c>
      <c r="S90" s="34">
        <f t="shared" si="27"/>
        <v>0</v>
      </c>
      <c r="T90" s="43"/>
      <c r="U90" s="44"/>
      <c r="V90" s="43"/>
      <c r="W90" s="44"/>
    </row>
    <row r="91" spans="1:23" s="35" customFormat="1" x14ac:dyDescent="0.25">
      <c r="A91" s="32"/>
      <c r="B91" s="32"/>
      <c r="C91" s="36"/>
      <c r="D91" s="36"/>
      <c r="E91" s="36"/>
      <c r="F91" s="33"/>
      <c r="G91" s="38"/>
      <c r="H91" s="38"/>
      <c r="I91" s="37">
        <f t="shared" si="21"/>
        <v>0</v>
      </c>
      <c r="J91" s="37">
        <f t="shared" si="22"/>
        <v>0</v>
      </c>
      <c r="K91" s="39">
        <f t="shared" si="23"/>
        <v>0</v>
      </c>
      <c r="L91" s="39">
        <f t="shared" si="24"/>
        <v>0</v>
      </c>
      <c r="M91" s="34">
        <f t="shared" si="17"/>
        <v>0</v>
      </c>
      <c r="N91" s="34">
        <f t="shared" si="18"/>
        <v>0</v>
      </c>
      <c r="O91" s="41">
        <f t="shared" si="19"/>
        <v>0</v>
      </c>
      <c r="P91" s="41">
        <f t="shared" si="20"/>
        <v>0</v>
      </c>
      <c r="Q91" s="41">
        <f t="shared" si="25"/>
        <v>0</v>
      </c>
      <c r="R91" s="41">
        <f t="shared" si="26"/>
        <v>0</v>
      </c>
      <c r="S91" s="34">
        <f t="shared" si="27"/>
        <v>0</v>
      </c>
      <c r="T91" s="42"/>
      <c r="U91" s="32"/>
      <c r="V91" s="42"/>
      <c r="W91" s="32"/>
    </row>
    <row r="92" spans="1:23" x14ac:dyDescent="0.25">
      <c r="H92" s="27"/>
      <c r="I92" s="27"/>
      <c r="J92" s="27"/>
      <c r="L92" s="9"/>
      <c r="M92" s="9"/>
      <c r="O92" s="14"/>
      <c r="P92" s="14"/>
      <c r="R92" s="9"/>
      <c r="S92" s="9"/>
    </row>
  </sheetData>
  <sheetProtection algorithmName="SHA-512" hashValue="p0dzAzGqYD7BC6uASdXw+1wp6qGKUT/8exfi5HkrgHMVI2y69SfEK/L9x00ZKghwYBPAKQyfqzl80WophQoy8Q==" saltValue="0gLyM1bqb/ngA0LYLStt1A==" spinCount="100000" sheet="1" objects="1" scenarios="1"/>
  <mergeCells count="36">
    <mergeCell ref="I12:J12"/>
    <mergeCell ref="I13:I16"/>
    <mergeCell ref="J13:J16"/>
    <mergeCell ref="F13:F16"/>
    <mergeCell ref="K13:K16"/>
    <mergeCell ref="L13:L16"/>
    <mergeCell ref="G13:G16"/>
    <mergeCell ref="H13:H16"/>
    <mergeCell ref="B8:C8"/>
    <mergeCell ref="B7:C7"/>
    <mergeCell ref="F8:G8"/>
    <mergeCell ref="F9:G9"/>
    <mergeCell ref="B3:D3"/>
    <mergeCell ref="B5:D5"/>
    <mergeCell ref="V9:W9"/>
    <mergeCell ref="T9:U9"/>
    <mergeCell ref="F3:H3"/>
    <mergeCell ref="A13:A16"/>
    <mergeCell ref="C13:C16"/>
    <mergeCell ref="D13:D16"/>
    <mergeCell ref="E13:E16"/>
    <mergeCell ref="B13:B16"/>
    <mergeCell ref="M13:M16"/>
    <mergeCell ref="N13:N16"/>
    <mergeCell ref="O13:O16"/>
    <mergeCell ref="T3:W3"/>
    <mergeCell ref="T4:W7"/>
    <mergeCell ref="P13:P16"/>
    <mergeCell ref="Q13:Q16"/>
    <mergeCell ref="R13:R16"/>
    <mergeCell ref="S13:S16"/>
    <mergeCell ref="F7:H7"/>
    <mergeCell ref="I2:K2"/>
    <mergeCell ref="I3:K3"/>
    <mergeCell ref="P3:S3"/>
    <mergeCell ref="P4:S7"/>
  </mergeCells>
  <phoneticPr fontId="0" type="noConversion"/>
  <dataValidations count="6">
    <dataValidation type="whole" operator="greaterThanOrEqual" allowBlank="1" showInputMessage="1" showErrorMessage="1" sqref="G17:J91" xr:uid="{00000000-0002-0000-0000-000000000000}">
      <formula1>0</formula1>
    </dataValidation>
    <dataValidation type="list" operator="equal" allowBlank="1" showInputMessage="1" showErrorMessage="1" sqref="C12" xr:uid="{00000000-0002-0000-0000-000001000000}">
      <formula1>"Commercial, Industrial"</formula1>
    </dataValidation>
    <dataValidation type="list" allowBlank="1" showInputMessage="1" showErrorMessage="1" sqref="B17:B91" xr:uid="{00000000-0002-0000-0000-000002000000}">
      <formula1>"N,R"</formula1>
    </dataValidation>
    <dataValidation type="list" allowBlank="1" showInputMessage="1" showErrorMessage="1" sqref="V9" xr:uid="{00000000-0002-0000-0000-000003000000}">
      <formula1>"Pre,Post"</formula1>
    </dataValidation>
    <dataValidation type="list" allowBlank="1" showInputMessage="1" showErrorMessage="1" sqref="A17:A91" xr:uid="{00000000-0002-0000-0000-000004000000}">
      <formula1>MeasureCode</formula1>
    </dataValidation>
    <dataValidation type="decimal" operator="lessThan" allowBlank="1" showInputMessage="1" showErrorMessage="1" errorTitle="Invalid Entry" error="Incentives are only available for motors &lt;1 HP." sqref="F17:F91" xr:uid="{EE1B7135-CD84-4BCA-829A-26DC99E2ED29}">
      <formula1>1</formula1>
    </dataValidation>
  </dataValidations>
  <pageMargins left="0.42" right="0.31" top="1" bottom="1" header="0.5" footer="0.5"/>
  <pageSetup scale="89" orientation="landscape" r:id="rId1"/>
  <headerFooter alignWithMargins="0">
    <oddFooter>&amp;L&amp;F&amp;R&amp;D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7620</xdr:rowOff>
                  </from>
                  <to>
                    <xdr:col>1</xdr:col>
                    <xdr:colOff>182880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7620</xdr:rowOff>
                  </from>
                  <to>
                    <xdr:col>1</xdr:col>
                    <xdr:colOff>182880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</xdr:col>
                    <xdr:colOff>243840</xdr:colOff>
                    <xdr:row>9</xdr:row>
                    <xdr:rowOff>7620</xdr:rowOff>
                  </from>
                  <to>
                    <xdr:col>2</xdr:col>
                    <xdr:colOff>426720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</xdr:col>
                    <xdr:colOff>243840</xdr:colOff>
                    <xdr:row>10</xdr:row>
                    <xdr:rowOff>7620</xdr:rowOff>
                  </from>
                  <to>
                    <xdr:col>2</xdr:col>
                    <xdr:colOff>426720</xdr:colOff>
                    <xdr:row>10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"/>
  <sheetViews>
    <sheetView showGridLines="0" workbookViewId="0"/>
  </sheetViews>
  <sheetFormatPr defaultRowHeight="13.2" x14ac:dyDescent="0.25"/>
  <cols>
    <col min="1" max="1" width="19.44140625" bestFit="1" customWidth="1"/>
    <col min="2" max="2" width="38.44140625" bestFit="1" customWidth="1"/>
    <col min="3" max="3" width="12.6640625" bestFit="1" customWidth="1"/>
  </cols>
  <sheetData>
    <row r="1" spans="1:3" x14ac:dyDescent="0.25">
      <c r="A1" s="54" t="s">
        <v>47</v>
      </c>
      <c r="B1" s="54" t="s">
        <v>45</v>
      </c>
      <c r="C1" s="54" t="s">
        <v>18</v>
      </c>
    </row>
    <row r="2" spans="1:3" x14ac:dyDescent="0.25">
      <c r="A2" s="30" t="s">
        <v>44</v>
      </c>
      <c r="B2" s="30" t="s">
        <v>46</v>
      </c>
      <c r="C2" s="31">
        <v>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W79"/>
  <sheetViews>
    <sheetView workbookViewId="0"/>
  </sheetViews>
  <sheetFormatPr defaultRowHeight="13.2" x14ac:dyDescent="0.25"/>
  <cols>
    <col min="1" max="1" width="12.5546875" bestFit="1" customWidth="1"/>
    <col min="2" max="2" width="11.77734375" bestFit="1" customWidth="1"/>
    <col min="3" max="3" width="5.77734375" bestFit="1" customWidth="1"/>
    <col min="4" max="4" width="12.33203125" bestFit="1" customWidth="1"/>
    <col min="5" max="5" width="17" bestFit="1" customWidth="1"/>
    <col min="6" max="6" width="13.5546875" bestFit="1" customWidth="1"/>
    <col min="7" max="7" width="14.77734375" bestFit="1" customWidth="1"/>
    <col min="8" max="8" width="15.44140625" bestFit="1" customWidth="1"/>
    <col min="9" max="9" width="16.88671875" bestFit="1" customWidth="1"/>
    <col min="10" max="10" width="22.33203125" bestFit="1" customWidth="1"/>
    <col min="11" max="11" width="21.44140625" bestFit="1" customWidth="1"/>
    <col min="12" max="12" width="23.109375" bestFit="1" customWidth="1"/>
    <col min="13" max="13" width="17.44140625" bestFit="1" customWidth="1"/>
    <col min="14" max="14" width="18.21875" bestFit="1" customWidth="1"/>
    <col min="15" max="15" width="14.6640625" bestFit="1" customWidth="1"/>
    <col min="16" max="16" width="18.88671875" bestFit="1" customWidth="1"/>
    <col min="17" max="17" width="18.109375" bestFit="1" customWidth="1"/>
    <col min="18" max="18" width="14.88671875" bestFit="1" customWidth="1"/>
    <col min="19" max="19" width="12.6640625" bestFit="1" customWidth="1"/>
    <col min="20" max="20" width="11.5546875" bestFit="1" customWidth="1"/>
    <col min="21" max="21" width="10.5546875" bestFit="1" customWidth="1"/>
    <col min="22" max="22" width="11" bestFit="1" customWidth="1"/>
    <col min="23" max="23" width="24.21875" bestFit="1" customWidth="1"/>
  </cols>
  <sheetData>
    <row r="1" spans="1:23" x14ac:dyDescent="0.25">
      <c r="A1" s="5" t="s">
        <v>18</v>
      </c>
      <c r="B1" s="6" t="s">
        <v>1</v>
      </c>
      <c r="C1" s="6" t="s">
        <v>2</v>
      </c>
      <c r="D1" s="6" t="s">
        <v>19</v>
      </c>
      <c r="E1" s="5" t="s">
        <v>20</v>
      </c>
      <c r="F1" t="s">
        <v>29</v>
      </c>
      <c r="G1" t="s">
        <v>30</v>
      </c>
      <c r="H1" s="6" t="s">
        <v>21</v>
      </c>
      <c r="I1" s="6" t="s">
        <v>33</v>
      </c>
      <c r="J1" s="6" t="s">
        <v>22</v>
      </c>
      <c r="K1" s="6" t="s">
        <v>23</v>
      </c>
      <c r="L1" s="6" t="s">
        <v>24</v>
      </c>
      <c r="M1" s="5" t="s">
        <v>25</v>
      </c>
      <c r="N1" s="5" t="s">
        <v>26</v>
      </c>
      <c r="O1" s="6" t="s">
        <v>27</v>
      </c>
      <c r="P1" s="5" t="s">
        <v>28</v>
      </c>
      <c r="Q1" t="s">
        <v>31</v>
      </c>
      <c r="R1" t="s">
        <v>32</v>
      </c>
      <c r="S1" s="53" t="s">
        <v>61</v>
      </c>
      <c r="T1" s="53" t="s">
        <v>62</v>
      </c>
      <c r="U1" s="53" t="s">
        <v>63</v>
      </c>
      <c r="V1" s="53" t="s">
        <v>64</v>
      </c>
      <c r="W1" s="53" t="s">
        <v>65</v>
      </c>
    </row>
    <row r="2" spans="1:23" x14ac:dyDescent="0.25">
      <c r="A2" t="str">
        <f>IF(ISBLANK(Worksheet!G17)=FALSE,331,"")</f>
        <v/>
      </c>
      <c r="B2">
        <f>Worksheet!C17</f>
        <v>0</v>
      </c>
      <c r="C2">
        <f>Worksheet!D17</f>
        <v>0</v>
      </c>
      <c r="D2">
        <f>Worksheet!F17</f>
        <v>0</v>
      </c>
      <c r="E2" s="1" t="s">
        <v>0</v>
      </c>
      <c r="H2">
        <f>Worksheet!I17</f>
        <v>0</v>
      </c>
      <c r="I2" t="str">
        <f>IF(ISBLANK(Worksheet!G17)=FALSE,Worksheet!G17,"")</f>
        <v/>
      </c>
      <c r="J2" t="str">
        <f>IFERROR(IFERROR(Worksheet!O17/Worksheet!G17,Worksheet!P17/Worksheet!H17),"")</f>
        <v/>
      </c>
      <c r="K2">
        <f>Worksheet!S17</f>
        <v>0</v>
      </c>
      <c r="L2" t="str">
        <f>IFERROR(J2*15,"")</f>
        <v/>
      </c>
      <c r="P2" s="1"/>
      <c r="R2" t="str">
        <f>IF(ISBLANK(Worksheet!H17)=FALSE,Worksheet!H17,"")</f>
        <v/>
      </c>
      <c r="S2" t="str">
        <f>IF(Worksheet!$A$10=TRUE,"Y","N")</f>
        <v>N</v>
      </c>
      <c r="T2" t="str">
        <f>IF(Worksheet!$A$11=TRUE,"Y","N")</f>
        <v>N</v>
      </c>
      <c r="U2" t="str">
        <f>IF(Worksheet!$B$10=TRUE,"Y","N")</f>
        <v>N</v>
      </c>
      <c r="V2" t="str">
        <f>IF(Worksheet!$B$11=TRUE,"Y","N")</f>
        <v>N</v>
      </c>
      <c r="W2">
        <f>IFERROR(Worksheet!J17,"")</f>
        <v>0</v>
      </c>
    </row>
    <row r="3" spans="1:23" x14ac:dyDescent="0.25">
      <c r="A3" t="str">
        <f>IF(ISBLANK(Worksheet!G18)=FALSE,331,"")</f>
        <v/>
      </c>
      <c r="B3">
        <f>Worksheet!C18</f>
        <v>0</v>
      </c>
      <c r="C3">
        <f>Worksheet!D18</f>
        <v>0</v>
      </c>
      <c r="D3">
        <f>Worksheet!F18</f>
        <v>0</v>
      </c>
      <c r="E3" s="1" t="s">
        <v>0</v>
      </c>
      <c r="H3">
        <f>Worksheet!I18</f>
        <v>0</v>
      </c>
      <c r="I3" t="str">
        <f>IF(ISBLANK(Worksheet!G18)=FALSE,Worksheet!G18,"")</f>
        <v/>
      </c>
      <c r="J3" t="str">
        <f>IFERROR(IFERROR(Worksheet!O18/Worksheet!G18,Worksheet!P18/Worksheet!H18),"")</f>
        <v/>
      </c>
      <c r="K3">
        <f>Worksheet!S18</f>
        <v>0</v>
      </c>
      <c r="L3" t="str">
        <f t="shared" ref="L3:L66" si="0">IFERROR(J3*15,"")</f>
        <v/>
      </c>
      <c r="P3" s="1"/>
      <c r="R3" t="str">
        <f>IF(ISBLANK(Worksheet!H18)=FALSE,Worksheet!H18,"")</f>
        <v/>
      </c>
      <c r="S3" t="str">
        <f>IF(Worksheet!$A$10=TRUE,"Y","N")</f>
        <v>N</v>
      </c>
      <c r="T3" t="str">
        <f>IF(Worksheet!$A$11=TRUE,"Y","N")</f>
        <v>N</v>
      </c>
      <c r="U3" t="str">
        <f>IF(Worksheet!$B$10=TRUE,"Y","N")</f>
        <v>N</v>
      </c>
      <c r="V3" t="str">
        <f>IF(Worksheet!$B$11=TRUE,"Y","N")</f>
        <v>N</v>
      </c>
      <c r="W3">
        <f>IFERROR(Worksheet!J18,"")</f>
        <v>0</v>
      </c>
    </row>
    <row r="4" spans="1:23" x14ac:dyDescent="0.25">
      <c r="A4" t="str">
        <f>IF(ISBLANK(Worksheet!G19)=FALSE,331,"")</f>
        <v/>
      </c>
      <c r="B4">
        <f>Worksheet!C19</f>
        <v>0</v>
      </c>
      <c r="C4">
        <f>Worksheet!D19</f>
        <v>0</v>
      </c>
      <c r="D4">
        <f>Worksheet!F19</f>
        <v>0</v>
      </c>
      <c r="E4" s="1" t="s">
        <v>0</v>
      </c>
      <c r="H4">
        <f>Worksheet!I19</f>
        <v>0</v>
      </c>
      <c r="I4" t="str">
        <f>IF(ISBLANK(Worksheet!G19)=FALSE,Worksheet!G19,"")</f>
        <v/>
      </c>
      <c r="J4" t="str">
        <f>IFERROR(IFERROR(Worksheet!O19/Worksheet!G19,Worksheet!P19/Worksheet!H19),"")</f>
        <v/>
      </c>
      <c r="K4">
        <f>Worksheet!S19</f>
        <v>0</v>
      </c>
      <c r="L4" t="str">
        <f t="shared" si="0"/>
        <v/>
      </c>
      <c r="P4" s="1"/>
      <c r="R4" t="str">
        <f>IF(ISBLANK(Worksheet!H19)=FALSE,Worksheet!H19,"")</f>
        <v/>
      </c>
      <c r="S4" t="str">
        <f>IF(Worksheet!$A$10=TRUE,"Y","N")</f>
        <v>N</v>
      </c>
      <c r="T4" t="str">
        <f>IF(Worksheet!$A$11=TRUE,"Y","N")</f>
        <v>N</v>
      </c>
      <c r="U4" t="str">
        <f>IF(Worksheet!$B$10=TRUE,"Y","N")</f>
        <v>N</v>
      </c>
      <c r="V4" t="str">
        <f>IF(Worksheet!$B$11=TRUE,"Y","N")</f>
        <v>N</v>
      </c>
      <c r="W4">
        <f>IFERROR(Worksheet!J19,"")</f>
        <v>0</v>
      </c>
    </row>
    <row r="5" spans="1:23" x14ac:dyDescent="0.25">
      <c r="A5" t="str">
        <f>IF(ISBLANK(Worksheet!G20)=FALSE,331,"")</f>
        <v/>
      </c>
      <c r="B5">
        <f>Worksheet!C20</f>
        <v>0</v>
      </c>
      <c r="C5">
        <f>Worksheet!D20</f>
        <v>0</v>
      </c>
      <c r="D5">
        <f>Worksheet!F20</f>
        <v>0</v>
      </c>
      <c r="E5" s="1" t="s">
        <v>0</v>
      </c>
      <c r="H5">
        <f>Worksheet!I20</f>
        <v>0</v>
      </c>
      <c r="I5" t="str">
        <f>IF(ISBLANK(Worksheet!G20)=FALSE,Worksheet!G20,"")</f>
        <v/>
      </c>
      <c r="J5" t="str">
        <f>IFERROR(IFERROR(Worksheet!O20/Worksheet!G20,Worksheet!P20/Worksheet!H20),"")</f>
        <v/>
      </c>
      <c r="K5">
        <f>Worksheet!S20</f>
        <v>0</v>
      </c>
      <c r="L5" t="str">
        <f t="shared" si="0"/>
        <v/>
      </c>
      <c r="P5" s="1"/>
      <c r="R5" t="str">
        <f>IF(ISBLANK(Worksheet!H20)=FALSE,Worksheet!H20,"")</f>
        <v/>
      </c>
      <c r="S5" t="str">
        <f>IF(Worksheet!$A$10=TRUE,"Y","N")</f>
        <v>N</v>
      </c>
      <c r="T5" t="str">
        <f>IF(Worksheet!$A$11=TRUE,"Y","N")</f>
        <v>N</v>
      </c>
      <c r="U5" t="str">
        <f>IF(Worksheet!$B$10=TRUE,"Y","N")</f>
        <v>N</v>
      </c>
      <c r="V5" t="str">
        <f>IF(Worksheet!$B$11=TRUE,"Y","N")</f>
        <v>N</v>
      </c>
      <c r="W5">
        <f>IFERROR(Worksheet!J20,"")</f>
        <v>0</v>
      </c>
    </row>
    <row r="6" spans="1:23" x14ac:dyDescent="0.25">
      <c r="A6" t="str">
        <f>IF(ISBLANK(Worksheet!G21)=FALSE,331,"")</f>
        <v/>
      </c>
      <c r="B6">
        <f>Worksheet!C21</f>
        <v>0</v>
      </c>
      <c r="C6">
        <f>Worksheet!D21</f>
        <v>0</v>
      </c>
      <c r="D6">
        <f>Worksheet!F21</f>
        <v>0</v>
      </c>
      <c r="E6" s="1" t="s">
        <v>0</v>
      </c>
      <c r="H6">
        <f>Worksheet!I21</f>
        <v>0</v>
      </c>
      <c r="I6" t="str">
        <f>IF(ISBLANK(Worksheet!G21)=FALSE,Worksheet!G21,"")</f>
        <v/>
      </c>
      <c r="J6" t="str">
        <f>IFERROR(IFERROR(Worksheet!O21/Worksheet!G21,Worksheet!P21/Worksheet!H21),"")</f>
        <v/>
      </c>
      <c r="K6">
        <f>Worksheet!S21</f>
        <v>0</v>
      </c>
      <c r="L6" t="str">
        <f t="shared" si="0"/>
        <v/>
      </c>
      <c r="P6" s="1"/>
      <c r="R6" t="str">
        <f>IF(ISBLANK(Worksheet!H21)=FALSE,Worksheet!H21,"")</f>
        <v/>
      </c>
      <c r="S6" t="str">
        <f>IF(Worksheet!$A$10=TRUE,"Y","N")</f>
        <v>N</v>
      </c>
      <c r="T6" t="str">
        <f>IF(Worksheet!$A$11=TRUE,"Y","N")</f>
        <v>N</v>
      </c>
      <c r="U6" t="str">
        <f>IF(Worksheet!$B$10=TRUE,"Y","N")</f>
        <v>N</v>
      </c>
      <c r="V6" t="str">
        <f>IF(Worksheet!$B$11=TRUE,"Y","N")</f>
        <v>N</v>
      </c>
      <c r="W6">
        <f>IFERROR(Worksheet!J21,"")</f>
        <v>0</v>
      </c>
    </row>
    <row r="7" spans="1:23" x14ac:dyDescent="0.25">
      <c r="A7" t="str">
        <f>IF(ISBLANK(Worksheet!G22)=FALSE,331,"")</f>
        <v/>
      </c>
      <c r="B7">
        <f>Worksheet!C22</f>
        <v>0</v>
      </c>
      <c r="C7">
        <f>Worksheet!D22</f>
        <v>0</v>
      </c>
      <c r="D7">
        <f>Worksheet!F22</f>
        <v>0</v>
      </c>
      <c r="E7" s="1" t="s">
        <v>0</v>
      </c>
      <c r="H7">
        <f>Worksheet!I22</f>
        <v>0</v>
      </c>
      <c r="I7" t="str">
        <f>IF(ISBLANK(Worksheet!G22)=FALSE,Worksheet!G22,"")</f>
        <v/>
      </c>
      <c r="J7" t="str">
        <f>IFERROR(IFERROR(Worksheet!O22/Worksheet!G22,Worksheet!P22/Worksheet!H22),"")</f>
        <v/>
      </c>
      <c r="K7">
        <f>Worksheet!S22</f>
        <v>0</v>
      </c>
      <c r="L7" t="str">
        <f t="shared" si="0"/>
        <v/>
      </c>
      <c r="P7" s="1"/>
      <c r="R7" t="str">
        <f>IF(ISBLANK(Worksheet!H22)=FALSE,Worksheet!H22,"")</f>
        <v/>
      </c>
      <c r="S7" t="str">
        <f>IF(Worksheet!$A$10=TRUE,"Y","N")</f>
        <v>N</v>
      </c>
      <c r="T7" t="str">
        <f>IF(Worksheet!$A$11=TRUE,"Y","N")</f>
        <v>N</v>
      </c>
      <c r="U7" t="str">
        <f>IF(Worksheet!$B$10=TRUE,"Y","N")</f>
        <v>N</v>
      </c>
      <c r="V7" t="str">
        <f>IF(Worksheet!$B$11=TRUE,"Y","N")</f>
        <v>N</v>
      </c>
      <c r="W7">
        <f>IFERROR(Worksheet!J22,"")</f>
        <v>0</v>
      </c>
    </row>
    <row r="8" spans="1:23" x14ac:dyDescent="0.25">
      <c r="A8" t="str">
        <f>IF(ISBLANK(Worksheet!G23)=FALSE,331,"")</f>
        <v/>
      </c>
      <c r="B8">
        <f>Worksheet!C23</f>
        <v>0</v>
      </c>
      <c r="C8">
        <f>Worksheet!D23</f>
        <v>0</v>
      </c>
      <c r="D8">
        <f>Worksheet!F23</f>
        <v>0</v>
      </c>
      <c r="E8" s="1" t="s">
        <v>0</v>
      </c>
      <c r="H8">
        <f>Worksheet!I23</f>
        <v>0</v>
      </c>
      <c r="I8" t="str">
        <f>IF(ISBLANK(Worksheet!G23)=FALSE,Worksheet!G23,"")</f>
        <v/>
      </c>
      <c r="J8" t="str">
        <f>IFERROR(IFERROR(Worksheet!O23/Worksheet!G23,Worksheet!P23/Worksheet!H23),"")</f>
        <v/>
      </c>
      <c r="K8">
        <f>Worksheet!S23</f>
        <v>0</v>
      </c>
      <c r="L8" t="str">
        <f t="shared" si="0"/>
        <v/>
      </c>
      <c r="P8" s="1"/>
      <c r="R8" t="str">
        <f>IF(ISBLANK(Worksheet!H23)=FALSE,Worksheet!H23,"")</f>
        <v/>
      </c>
      <c r="S8" t="str">
        <f>IF(Worksheet!$A$10=TRUE,"Y","N")</f>
        <v>N</v>
      </c>
      <c r="T8" t="str">
        <f>IF(Worksheet!$A$11=TRUE,"Y","N")</f>
        <v>N</v>
      </c>
      <c r="U8" t="str">
        <f>IF(Worksheet!$B$10=TRUE,"Y","N")</f>
        <v>N</v>
      </c>
      <c r="V8" t="str">
        <f>IF(Worksheet!$B$11=TRUE,"Y","N")</f>
        <v>N</v>
      </c>
      <c r="W8">
        <f>IFERROR(Worksheet!J23,"")</f>
        <v>0</v>
      </c>
    </row>
    <row r="9" spans="1:23" x14ac:dyDescent="0.25">
      <c r="A9" t="str">
        <f>IF(ISBLANK(Worksheet!G24)=FALSE,331,"")</f>
        <v/>
      </c>
      <c r="B9">
        <f>Worksheet!C24</f>
        <v>0</v>
      </c>
      <c r="C9">
        <f>Worksheet!D24</f>
        <v>0</v>
      </c>
      <c r="D9">
        <f>Worksheet!F24</f>
        <v>0</v>
      </c>
      <c r="E9" s="1" t="s">
        <v>0</v>
      </c>
      <c r="H9">
        <f>Worksheet!I24</f>
        <v>0</v>
      </c>
      <c r="I9" t="str">
        <f>IF(ISBLANK(Worksheet!G24)=FALSE,Worksheet!G24,"")</f>
        <v/>
      </c>
      <c r="J9" t="str">
        <f>IFERROR(IFERROR(Worksheet!O24/Worksheet!G24,Worksheet!P24/Worksheet!H24),"")</f>
        <v/>
      </c>
      <c r="K9">
        <f>Worksheet!S24</f>
        <v>0</v>
      </c>
      <c r="L9" t="str">
        <f t="shared" si="0"/>
        <v/>
      </c>
      <c r="P9" s="1"/>
      <c r="R9" t="str">
        <f>IF(ISBLANK(Worksheet!H24)=FALSE,Worksheet!H24,"")</f>
        <v/>
      </c>
      <c r="S9" t="str">
        <f>IF(Worksheet!$A$10=TRUE,"Y","N")</f>
        <v>N</v>
      </c>
      <c r="T9" t="str">
        <f>IF(Worksheet!$A$11=TRUE,"Y","N")</f>
        <v>N</v>
      </c>
      <c r="U9" t="str">
        <f>IF(Worksheet!$B$10=TRUE,"Y","N")</f>
        <v>N</v>
      </c>
      <c r="V9" t="str">
        <f>IF(Worksheet!$B$11=TRUE,"Y","N")</f>
        <v>N</v>
      </c>
      <c r="W9">
        <f>IFERROR(Worksheet!J24,"")</f>
        <v>0</v>
      </c>
    </row>
    <row r="10" spans="1:23" x14ac:dyDescent="0.25">
      <c r="A10" t="str">
        <f>IF(ISBLANK(Worksheet!G25)=FALSE,331,"")</f>
        <v/>
      </c>
      <c r="B10">
        <f>Worksheet!C25</f>
        <v>0</v>
      </c>
      <c r="C10">
        <f>Worksheet!D25</f>
        <v>0</v>
      </c>
      <c r="D10">
        <f>Worksheet!F25</f>
        <v>0</v>
      </c>
      <c r="E10" s="1" t="s">
        <v>0</v>
      </c>
      <c r="H10">
        <f>Worksheet!I25</f>
        <v>0</v>
      </c>
      <c r="I10" t="str">
        <f>IF(ISBLANK(Worksheet!G25)=FALSE,Worksheet!G25,"")</f>
        <v/>
      </c>
      <c r="J10" t="str">
        <f>IFERROR(IFERROR(Worksheet!O25/Worksheet!G25,Worksheet!P25/Worksheet!H25),"")</f>
        <v/>
      </c>
      <c r="K10">
        <f>Worksheet!S25</f>
        <v>0</v>
      </c>
      <c r="L10" t="str">
        <f t="shared" si="0"/>
        <v/>
      </c>
      <c r="P10" s="1"/>
      <c r="R10" t="str">
        <f>IF(ISBLANK(Worksheet!H25)=FALSE,Worksheet!H25,"")</f>
        <v/>
      </c>
      <c r="S10" t="str">
        <f>IF(Worksheet!$A$10=TRUE,"Y","N")</f>
        <v>N</v>
      </c>
      <c r="T10" t="str">
        <f>IF(Worksheet!$A$11=TRUE,"Y","N")</f>
        <v>N</v>
      </c>
      <c r="U10" t="str">
        <f>IF(Worksheet!$B$10=TRUE,"Y","N")</f>
        <v>N</v>
      </c>
      <c r="V10" t="str">
        <f>IF(Worksheet!$B$11=TRUE,"Y","N")</f>
        <v>N</v>
      </c>
      <c r="W10">
        <f>IFERROR(Worksheet!J25,"")</f>
        <v>0</v>
      </c>
    </row>
    <row r="11" spans="1:23" x14ac:dyDescent="0.25">
      <c r="A11" t="str">
        <f>IF(ISBLANK(Worksheet!G26)=FALSE,331,"")</f>
        <v/>
      </c>
      <c r="B11">
        <f>Worksheet!C26</f>
        <v>0</v>
      </c>
      <c r="C11">
        <f>Worksheet!D26</f>
        <v>0</v>
      </c>
      <c r="D11">
        <f>Worksheet!F26</f>
        <v>0</v>
      </c>
      <c r="E11" s="1" t="s">
        <v>0</v>
      </c>
      <c r="H11">
        <f>Worksheet!I26</f>
        <v>0</v>
      </c>
      <c r="I11" t="str">
        <f>IF(ISBLANK(Worksheet!G26)=FALSE,Worksheet!G26,"")</f>
        <v/>
      </c>
      <c r="J11" t="str">
        <f>IFERROR(IFERROR(Worksheet!O26/Worksheet!G26,Worksheet!P26/Worksheet!H26),"")</f>
        <v/>
      </c>
      <c r="K11">
        <f>Worksheet!S26</f>
        <v>0</v>
      </c>
      <c r="L11" t="str">
        <f t="shared" si="0"/>
        <v/>
      </c>
      <c r="P11" s="1"/>
      <c r="R11" t="str">
        <f>IF(ISBLANK(Worksheet!H26)=FALSE,Worksheet!H26,"")</f>
        <v/>
      </c>
      <c r="S11" t="str">
        <f>IF(Worksheet!$A$10=TRUE,"Y","N")</f>
        <v>N</v>
      </c>
      <c r="T11" t="str">
        <f>IF(Worksheet!$A$11=TRUE,"Y","N")</f>
        <v>N</v>
      </c>
      <c r="U11" t="str">
        <f>IF(Worksheet!$B$10=TRUE,"Y","N")</f>
        <v>N</v>
      </c>
      <c r="V11" t="str">
        <f>IF(Worksheet!$B$11=TRUE,"Y","N")</f>
        <v>N</v>
      </c>
      <c r="W11">
        <f>IFERROR(Worksheet!J26,"")</f>
        <v>0</v>
      </c>
    </row>
    <row r="12" spans="1:23" x14ac:dyDescent="0.25">
      <c r="A12" t="str">
        <f>IF(ISBLANK(Worksheet!G27)=FALSE,331,"")</f>
        <v/>
      </c>
      <c r="B12">
        <f>Worksheet!C27</f>
        <v>0</v>
      </c>
      <c r="C12">
        <f>Worksheet!D27</f>
        <v>0</v>
      </c>
      <c r="D12">
        <f>Worksheet!F27</f>
        <v>0</v>
      </c>
      <c r="E12" s="1" t="s">
        <v>0</v>
      </c>
      <c r="H12">
        <f>Worksheet!I27</f>
        <v>0</v>
      </c>
      <c r="I12" t="str">
        <f>IF(ISBLANK(Worksheet!G27)=FALSE,Worksheet!G27,"")</f>
        <v/>
      </c>
      <c r="J12" t="str">
        <f>IFERROR(IFERROR(Worksheet!O27/Worksheet!G27,Worksheet!P27/Worksheet!H27),"")</f>
        <v/>
      </c>
      <c r="K12">
        <f>Worksheet!S27</f>
        <v>0</v>
      </c>
      <c r="L12" t="str">
        <f t="shared" si="0"/>
        <v/>
      </c>
      <c r="P12" s="1"/>
      <c r="R12" t="str">
        <f>IF(ISBLANK(Worksheet!H27)=FALSE,Worksheet!H27,"")</f>
        <v/>
      </c>
      <c r="S12" t="str">
        <f>IF(Worksheet!$A$10=TRUE,"Y","N")</f>
        <v>N</v>
      </c>
      <c r="T12" t="str">
        <f>IF(Worksheet!$A$11=TRUE,"Y","N")</f>
        <v>N</v>
      </c>
      <c r="U12" t="str">
        <f>IF(Worksheet!$B$10=TRUE,"Y","N")</f>
        <v>N</v>
      </c>
      <c r="V12" t="str">
        <f>IF(Worksheet!$B$11=TRUE,"Y","N")</f>
        <v>N</v>
      </c>
      <c r="W12">
        <f>IFERROR(Worksheet!J27,"")</f>
        <v>0</v>
      </c>
    </row>
    <row r="13" spans="1:23" x14ac:dyDescent="0.25">
      <c r="A13" t="str">
        <f>IF(ISBLANK(Worksheet!G28)=FALSE,331,"")</f>
        <v/>
      </c>
      <c r="B13">
        <f>Worksheet!C28</f>
        <v>0</v>
      </c>
      <c r="C13">
        <f>Worksheet!D28</f>
        <v>0</v>
      </c>
      <c r="D13">
        <f>Worksheet!F28</f>
        <v>0</v>
      </c>
      <c r="E13" s="1" t="s">
        <v>0</v>
      </c>
      <c r="H13">
        <f>Worksheet!I28</f>
        <v>0</v>
      </c>
      <c r="I13" t="str">
        <f>IF(ISBLANK(Worksheet!G28)=FALSE,Worksheet!G28,"")</f>
        <v/>
      </c>
      <c r="J13" t="str">
        <f>IFERROR(IFERROR(Worksheet!O28/Worksheet!G28,Worksheet!P28/Worksheet!H28),"")</f>
        <v/>
      </c>
      <c r="K13">
        <f>Worksheet!S28</f>
        <v>0</v>
      </c>
      <c r="L13" t="str">
        <f t="shared" si="0"/>
        <v/>
      </c>
      <c r="P13" s="1"/>
      <c r="R13" t="str">
        <f>IF(ISBLANK(Worksheet!H28)=FALSE,Worksheet!H28,"")</f>
        <v/>
      </c>
      <c r="S13" t="str">
        <f>IF(Worksheet!$A$10=TRUE,"Y","N")</f>
        <v>N</v>
      </c>
      <c r="T13" t="str">
        <f>IF(Worksheet!$A$11=TRUE,"Y","N")</f>
        <v>N</v>
      </c>
      <c r="U13" t="str">
        <f>IF(Worksheet!$B$10=TRUE,"Y","N")</f>
        <v>N</v>
      </c>
      <c r="V13" t="str">
        <f>IF(Worksheet!$B$11=TRUE,"Y","N")</f>
        <v>N</v>
      </c>
      <c r="W13">
        <f>IFERROR(Worksheet!J28,"")</f>
        <v>0</v>
      </c>
    </row>
    <row r="14" spans="1:23" x14ac:dyDescent="0.25">
      <c r="A14" t="str">
        <f>IF(ISBLANK(Worksheet!G29)=FALSE,331,"")</f>
        <v/>
      </c>
      <c r="B14">
        <f>Worksheet!C29</f>
        <v>0</v>
      </c>
      <c r="C14">
        <f>Worksheet!D29</f>
        <v>0</v>
      </c>
      <c r="D14">
        <f>Worksheet!F29</f>
        <v>0</v>
      </c>
      <c r="E14" s="1" t="s">
        <v>0</v>
      </c>
      <c r="H14">
        <f>Worksheet!I29</f>
        <v>0</v>
      </c>
      <c r="I14" t="str">
        <f>IF(ISBLANK(Worksheet!G29)=FALSE,Worksheet!G29,"")</f>
        <v/>
      </c>
      <c r="J14" t="str">
        <f>IFERROR(IFERROR(Worksheet!O29/Worksheet!G29,Worksheet!P29/Worksheet!H29),"")</f>
        <v/>
      </c>
      <c r="K14">
        <f>Worksheet!S29</f>
        <v>0</v>
      </c>
      <c r="L14" t="str">
        <f t="shared" si="0"/>
        <v/>
      </c>
      <c r="P14" s="1"/>
      <c r="R14" t="str">
        <f>IF(ISBLANK(Worksheet!H29)=FALSE,Worksheet!H29,"")</f>
        <v/>
      </c>
      <c r="S14" t="str">
        <f>IF(Worksheet!$A$10=TRUE,"Y","N")</f>
        <v>N</v>
      </c>
      <c r="T14" t="str">
        <f>IF(Worksheet!$A$11=TRUE,"Y","N")</f>
        <v>N</v>
      </c>
      <c r="U14" t="str">
        <f>IF(Worksheet!$B$10=TRUE,"Y","N")</f>
        <v>N</v>
      </c>
      <c r="V14" t="str">
        <f>IF(Worksheet!$B$11=TRUE,"Y","N")</f>
        <v>N</v>
      </c>
      <c r="W14">
        <f>IFERROR(Worksheet!J29,"")</f>
        <v>0</v>
      </c>
    </row>
    <row r="15" spans="1:23" x14ac:dyDescent="0.25">
      <c r="A15" t="str">
        <f>IF(ISBLANK(Worksheet!G30)=FALSE,331,"")</f>
        <v/>
      </c>
      <c r="B15">
        <f>Worksheet!C30</f>
        <v>0</v>
      </c>
      <c r="C15">
        <f>Worksheet!D30</f>
        <v>0</v>
      </c>
      <c r="D15">
        <f>Worksheet!F30</f>
        <v>0</v>
      </c>
      <c r="E15" s="1" t="s">
        <v>0</v>
      </c>
      <c r="H15">
        <f>Worksheet!I30</f>
        <v>0</v>
      </c>
      <c r="I15" t="str">
        <f>IF(ISBLANK(Worksheet!G30)=FALSE,Worksheet!G30,"")</f>
        <v/>
      </c>
      <c r="J15" t="str">
        <f>IFERROR(IFERROR(Worksheet!O30/Worksheet!G30,Worksheet!P30/Worksheet!H30),"")</f>
        <v/>
      </c>
      <c r="K15">
        <f>Worksheet!S30</f>
        <v>0</v>
      </c>
      <c r="L15" t="str">
        <f t="shared" si="0"/>
        <v/>
      </c>
      <c r="P15" s="1"/>
      <c r="R15" t="str">
        <f>IF(ISBLANK(Worksheet!H30)=FALSE,Worksheet!H30,"")</f>
        <v/>
      </c>
      <c r="S15" t="str">
        <f>IF(Worksheet!$A$10=TRUE,"Y","N")</f>
        <v>N</v>
      </c>
      <c r="T15" t="str">
        <f>IF(Worksheet!$A$11=TRUE,"Y","N")</f>
        <v>N</v>
      </c>
      <c r="U15" t="str">
        <f>IF(Worksheet!$B$10=TRUE,"Y","N")</f>
        <v>N</v>
      </c>
      <c r="V15" t="str">
        <f>IF(Worksheet!$B$11=TRUE,"Y","N")</f>
        <v>N</v>
      </c>
      <c r="W15">
        <f>IFERROR(Worksheet!J30,"")</f>
        <v>0</v>
      </c>
    </row>
    <row r="16" spans="1:23" x14ac:dyDescent="0.25">
      <c r="A16" t="str">
        <f>IF(ISBLANK(Worksheet!G31)=FALSE,331,"")</f>
        <v/>
      </c>
      <c r="B16">
        <f>Worksheet!C31</f>
        <v>0</v>
      </c>
      <c r="C16">
        <f>Worksheet!D31</f>
        <v>0</v>
      </c>
      <c r="D16">
        <f>Worksheet!F31</f>
        <v>0</v>
      </c>
      <c r="E16" s="1" t="s">
        <v>0</v>
      </c>
      <c r="H16">
        <f>Worksheet!I31</f>
        <v>0</v>
      </c>
      <c r="I16" t="str">
        <f>IF(ISBLANK(Worksheet!G31)=FALSE,Worksheet!G31,"")</f>
        <v/>
      </c>
      <c r="J16" t="str">
        <f>IFERROR(IFERROR(Worksheet!O31/Worksheet!G31,Worksheet!P31/Worksheet!H31),"")</f>
        <v/>
      </c>
      <c r="K16">
        <f>Worksheet!S31</f>
        <v>0</v>
      </c>
      <c r="L16" t="str">
        <f t="shared" si="0"/>
        <v/>
      </c>
      <c r="P16" s="1"/>
      <c r="R16" t="str">
        <f>IF(ISBLANK(Worksheet!H31)=FALSE,Worksheet!H31,"")</f>
        <v/>
      </c>
      <c r="S16" t="str">
        <f>IF(Worksheet!$A$10=TRUE,"Y","N")</f>
        <v>N</v>
      </c>
      <c r="T16" t="str">
        <f>IF(Worksheet!$A$11=TRUE,"Y","N")</f>
        <v>N</v>
      </c>
      <c r="U16" t="str">
        <f>IF(Worksheet!$B$10=TRUE,"Y","N")</f>
        <v>N</v>
      </c>
      <c r="V16" t="str">
        <f>IF(Worksheet!$B$11=TRUE,"Y","N")</f>
        <v>N</v>
      </c>
      <c r="W16">
        <f>IFERROR(Worksheet!J31,"")</f>
        <v>0</v>
      </c>
    </row>
    <row r="17" spans="1:23" x14ac:dyDescent="0.25">
      <c r="A17" t="str">
        <f>IF(ISBLANK(Worksheet!G32)=FALSE,331,"")</f>
        <v/>
      </c>
      <c r="B17">
        <f>Worksheet!C32</f>
        <v>0</v>
      </c>
      <c r="C17">
        <f>Worksheet!D32</f>
        <v>0</v>
      </c>
      <c r="D17">
        <f>Worksheet!F32</f>
        <v>0</v>
      </c>
      <c r="E17" s="1" t="s">
        <v>0</v>
      </c>
      <c r="H17">
        <f>Worksheet!I32</f>
        <v>0</v>
      </c>
      <c r="I17" t="str">
        <f>IF(ISBLANK(Worksheet!G32)=FALSE,Worksheet!G32,"")</f>
        <v/>
      </c>
      <c r="J17" t="str">
        <f>IFERROR(IFERROR(Worksheet!O32/Worksheet!G32,Worksheet!P32/Worksheet!H32),"")</f>
        <v/>
      </c>
      <c r="K17">
        <f>Worksheet!S32</f>
        <v>0</v>
      </c>
      <c r="L17" t="str">
        <f t="shared" si="0"/>
        <v/>
      </c>
      <c r="P17" s="1"/>
      <c r="R17" t="str">
        <f>IF(ISBLANK(Worksheet!H32)=FALSE,Worksheet!H32,"")</f>
        <v/>
      </c>
      <c r="S17" t="str">
        <f>IF(Worksheet!$A$10=TRUE,"Y","N")</f>
        <v>N</v>
      </c>
      <c r="T17" t="str">
        <f>IF(Worksheet!$A$11=TRUE,"Y","N")</f>
        <v>N</v>
      </c>
      <c r="U17" t="str">
        <f>IF(Worksheet!$B$10=TRUE,"Y","N")</f>
        <v>N</v>
      </c>
      <c r="V17" t="str">
        <f>IF(Worksheet!$B$11=TRUE,"Y","N")</f>
        <v>N</v>
      </c>
      <c r="W17">
        <f>IFERROR(Worksheet!J32,"")</f>
        <v>0</v>
      </c>
    </row>
    <row r="18" spans="1:23" x14ac:dyDescent="0.25">
      <c r="A18" t="str">
        <f>IF(ISBLANK(Worksheet!G33)=FALSE,331,"")</f>
        <v/>
      </c>
      <c r="B18">
        <f>Worksheet!C33</f>
        <v>0</v>
      </c>
      <c r="C18">
        <f>Worksheet!D33</f>
        <v>0</v>
      </c>
      <c r="D18">
        <f>Worksheet!F33</f>
        <v>0</v>
      </c>
      <c r="E18" s="1" t="s">
        <v>0</v>
      </c>
      <c r="H18">
        <f>Worksheet!I33</f>
        <v>0</v>
      </c>
      <c r="I18" t="str">
        <f>IF(ISBLANK(Worksheet!G33)=FALSE,Worksheet!G33,"")</f>
        <v/>
      </c>
      <c r="J18" t="str">
        <f>IFERROR(IFERROR(Worksheet!O33/Worksheet!G33,Worksheet!P33/Worksheet!H33),"")</f>
        <v/>
      </c>
      <c r="K18">
        <f>Worksheet!S33</f>
        <v>0</v>
      </c>
      <c r="L18" t="str">
        <f t="shared" si="0"/>
        <v/>
      </c>
      <c r="P18" s="1"/>
      <c r="R18" t="str">
        <f>IF(ISBLANK(Worksheet!H33)=FALSE,Worksheet!H33,"")</f>
        <v/>
      </c>
      <c r="S18" t="str">
        <f>IF(Worksheet!$A$10=TRUE,"Y","N")</f>
        <v>N</v>
      </c>
      <c r="T18" t="str">
        <f>IF(Worksheet!$A$11=TRUE,"Y","N")</f>
        <v>N</v>
      </c>
      <c r="U18" t="str">
        <f>IF(Worksheet!$B$10=TRUE,"Y","N")</f>
        <v>N</v>
      </c>
      <c r="V18" t="str">
        <f>IF(Worksheet!$B$11=TRUE,"Y","N")</f>
        <v>N</v>
      </c>
      <c r="W18">
        <f>IFERROR(Worksheet!J33,"")</f>
        <v>0</v>
      </c>
    </row>
    <row r="19" spans="1:23" x14ac:dyDescent="0.25">
      <c r="A19" t="str">
        <f>IF(ISBLANK(Worksheet!G34)=FALSE,331,"")</f>
        <v/>
      </c>
      <c r="B19">
        <f>Worksheet!C34</f>
        <v>0</v>
      </c>
      <c r="C19">
        <f>Worksheet!D34</f>
        <v>0</v>
      </c>
      <c r="D19">
        <f>Worksheet!F34</f>
        <v>0</v>
      </c>
      <c r="E19" s="1" t="s">
        <v>0</v>
      </c>
      <c r="H19">
        <f>Worksheet!I34</f>
        <v>0</v>
      </c>
      <c r="I19" t="str">
        <f>IF(ISBLANK(Worksheet!G34)=FALSE,Worksheet!G34,"")</f>
        <v/>
      </c>
      <c r="J19" t="str">
        <f>IFERROR(IFERROR(Worksheet!O34/Worksheet!G34,Worksheet!P34/Worksheet!H34),"")</f>
        <v/>
      </c>
      <c r="K19">
        <f>Worksheet!S34</f>
        <v>0</v>
      </c>
      <c r="L19" t="str">
        <f t="shared" si="0"/>
        <v/>
      </c>
      <c r="P19" s="1"/>
      <c r="R19" t="str">
        <f>IF(ISBLANK(Worksheet!H34)=FALSE,Worksheet!H34,"")</f>
        <v/>
      </c>
      <c r="S19" t="str">
        <f>IF(Worksheet!$A$10=TRUE,"Y","N")</f>
        <v>N</v>
      </c>
      <c r="T19" t="str">
        <f>IF(Worksheet!$A$11=TRUE,"Y","N")</f>
        <v>N</v>
      </c>
      <c r="U19" t="str">
        <f>IF(Worksheet!$B$10=TRUE,"Y","N")</f>
        <v>N</v>
      </c>
      <c r="V19" t="str">
        <f>IF(Worksheet!$B$11=TRUE,"Y","N")</f>
        <v>N</v>
      </c>
      <c r="W19">
        <f>IFERROR(Worksheet!J34,"")</f>
        <v>0</v>
      </c>
    </row>
    <row r="20" spans="1:23" x14ac:dyDescent="0.25">
      <c r="A20" t="str">
        <f>IF(ISBLANK(Worksheet!G35)=FALSE,331,"")</f>
        <v/>
      </c>
      <c r="B20">
        <f>Worksheet!C35</f>
        <v>0</v>
      </c>
      <c r="C20">
        <f>Worksheet!D35</f>
        <v>0</v>
      </c>
      <c r="D20">
        <f>Worksheet!F35</f>
        <v>0</v>
      </c>
      <c r="E20" s="1" t="s">
        <v>0</v>
      </c>
      <c r="H20">
        <f>Worksheet!I35</f>
        <v>0</v>
      </c>
      <c r="I20" t="str">
        <f>IF(ISBLANK(Worksheet!G35)=FALSE,Worksheet!G35,"")</f>
        <v/>
      </c>
      <c r="J20" t="str">
        <f>IFERROR(IFERROR(Worksheet!O35/Worksheet!G35,Worksheet!P35/Worksheet!H35),"")</f>
        <v/>
      </c>
      <c r="K20">
        <f>Worksheet!S35</f>
        <v>0</v>
      </c>
      <c r="L20" t="str">
        <f t="shared" si="0"/>
        <v/>
      </c>
      <c r="P20" s="1"/>
      <c r="R20" t="str">
        <f>IF(ISBLANK(Worksheet!H35)=FALSE,Worksheet!H35,"")</f>
        <v/>
      </c>
      <c r="S20" t="str">
        <f>IF(Worksheet!$A$10=TRUE,"Y","N")</f>
        <v>N</v>
      </c>
      <c r="T20" t="str">
        <f>IF(Worksheet!$A$11=TRUE,"Y","N")</f>
        <v>N</v>
      </c>
      <c r="U20" t="str">
        <f>IF(Worksheet!$B$10=TRUE,"Y","N")</f>
        <v>N</v>
      </c>
      <c r="V20" t="str">
        <f>IF(Worksheet!$B$11=TRUE,"Y","N")</f>
        <v>N</v>
      </c>
      <c r="W20">
        <f>IFERROR(Worksheet!J35,"")</f>
        <v>0</v>
      </c>
    </row>
    <row r="21" spans="1:23" x14ac:dyDescent="0.25">
      <c r="A21" t="str">
        <f>IF(ISBLANK(Worksheet!G36)=FALSE,331,"")</f>
        <v/>
      </c>
      <c r="B21">
        <f>Worksheet!C36</f>
        <v>0</v>
      </c>
      <c r="C21">
        <f>Worksheet!D36</f>
        <v>0</v>
      </c>
      <c r="D21">
        <f>Worksheet!F36</f>
        <v>0</v>
      </c>
      <c r="E21" s="1" t="s">
        <v>0</v>
      </c>
      <c r="H21">
        <f>Worksheet!I36</f>
        <v>0</v>
      </c>
      <c r="I21" t="str">
        <f>IF(ISBLANK(Worksheet!G36)=FALSE,Worksheet!G36,"")</f>
        <v/>
      </c>
      <c r="J21" t="str">
        <f>IFERROR(IFERROR(Worksheet!O36/Worksheet!G36,Worksheet!P36/Worksheet!H36),"")</f>
        <v/>
      </c>
      <c r="K21">
        <f>Worksheet!S36</f>
        <v>0</v>
      </c>
      <c r="L21" t="str">
        <f t="shared" si="0"/>
        <v/>
      </c>
      <c r="P21" s="1"/>
      <c r="R21" t="str">
        <f>IF(ISBLANK(Worksheet!H36)=FALSE,Worksheet!H36,"")</f>
        <v/>
      </c>
      <c r="S21" t="str">
        <f>IF(Worksheet!$A$10=TRUE,"Y","N")</f>
        <v>N</v>
      </c>
      <c r="T21" t="str">
        <f>IF(Worksheet!$A$11=TRUE,"Y","N")</f>
        <v>N</v>
      </c>
      <c r="U21" t="str">
        <f>IF(Worksheet!$B$10=TRUE,"Y","N")</f>
        <v>N</v>
      </c>
      <c r="V21" t="str">
        <f>IF(Worksheet!$B$11=TRUE,"Y","N")</f>
        <v>N</v>
      </c>
      <c r="W21">
        <f>IFERROR(Worksheet!J36,"")</f>
        <v>0</v>
      </c>
    </row>
    <row r="22" spans="1:23" x14ac:dyDescent="0.25">
      <c r="A22" t="str">
        <f>IF(ISBLANK(Worksheet!G37)=FALSE,331,"")</f>
        <v/>
      </c>
      <c r="B22">
        <f>Worksheet!C37</f>
        <v>0</v>
      </c>
      <c r="C22">
        <f>Worksheet!D37</f>
        <v>0</v>
      </c>
      <c r="D22">
        <f>Worksheet!F37</f>
        <v>0</v>
      </c>
      <c r="E22" s="1" t="s">
        <v>0</v>
      </c>
      <c r="H22">
        <f>Worksheet!I37</f>
        <v>0</v>
      </c>
      <c r="I22" t="str">
        <f>IF(ISBLANK(Worksheet!G37)=FALSE,Worksheet!G37,"")</f>
        <v/>
      </c>
      <c r="J22" t="str">
        <f>IFERROR(IFERROR(Worksheet!O37/Worksheet!G37,Worksheet!P37/Worksheet!H37),"")</f>
        <v/>
      </c>
      <c r="K22">
        <f>Worksheet!S37</f>
        <v>0</v>
      </c>
      <c r="L22" t="str">
        <f t="shared" si="0"/>
        <v/>
      </c>
      <c r="P22" s="1"/>
      <c r="R22" t="str">
        <f>IF(ISBLANK(Worksheet!H37)=FALSE,Worksheet!H37,"")</f>
        <v/>
      </c>
      <c r="S22" t="str">
        <f>IF(Worksheet!$A$10=TRUE,"Y","N")</f>
        <v>N</v>
      </c>
      <c r="T22" t="str">
        <f>IF(Worksheet!$A$11=TRUE,"Y","N")</f>
        <v>N</v>
      </c>
      <c r="U22" t="str">
        <f>IF(Worksheet!$B$10=TRUE,"Y","N")</f>
        <v>N</v>
      </c>
      <c r="V22" t="str">
        <f>IF(Worksheet!$B$11=TRUE,"Y","N")</f>
        <v>N</v>
      </c>
      <c r="W22">
        <f>IFERROR(Worksheet!J37,"")</f>
        <v>0</v>
      </c>
    </row>
    <row r="23" spans="1:23" x14ac:dyDescent="0.25">
      <c r="A23" t="str">
        <f>IF(ISBLANK(Worksheet!G38)=FALSE,331,"")</f>
        <v/>
      </c>
      <c r="B23">
        <f>Worksheet!C38</f>
        <v>0</v>
      </c>
      <c r="C23">
        <f>Worksheet!D38</f>
        <v>0</v>
      </c>
      <c r="D23">
        <f>Worksheet!F38</f>
        <v>0</v>
      </c>
      <c r="E23" s="1" t="s">
        <v>0</v>
      </c>
      <c r="H23">
        <f>Worksheet!I38</f>
        <v>0</v>
      </c>
      <c r="I23" t="str">
        <f>IF(ISBLANK(Worksheet!G38)=FALSE,Worksheet!G38,"")</f>
        <v/>
      </c>
      <c r="J23" t="str">
        <f>IFERROR(IFERROR(Worksheet!O38/Worksheet!G38,Worksheet!P38/Worksheet!H38),"")</f>
        <v/>
      </c>
      <c r="K23">
        <f>Worksheet!S38</f>
        <v>0</v>
      </c>
      <c r="L23" t="str">
        <f t="shared" si="0"/>
        <v/>
      </c>
      <c r="P23" s="1"/>
      <c r="R23" t="str">
        <f>IF(ISBLANK(Worksheet!H38)=FALSE,Worksheet!H38,"")</f>
        <v/>
      </c>
      <c r="S23" t="str">
        <f>IF(Worksheet!$A$10=TRUE,"Y","N")</f>
        <v>N</v>
      </c>
      <c r="T23" t="str">
        <f>IF(Worksheet!$A$11=TRUE,"Y","N")</f>
        <v>N</v>
      </c>
      <c r="U23" t="str">
        <f>IF(Worksheet!$B$10=TRUE,"Y","N")</f>
        <v>N</v>
      </c>
      <c r="V23" t="str">
        <f>IF(Worksheet!$B$11=TRUE,"Y","N")</f>
        <v>N</v>
      </c>
      <c r="W23">
        <f>IFERROR(Worksheet!J38,"")</f>
        <v>0</v>
      </c>
    </row>
    <row r="24" spans="1:23" x14ac:dyDescent="0.25">
      <c r="A24" t="str">
        <f>IF(ISBLANK(Worksheet!G39)=FALSE,331,"")</f>
        <v/>
      </c>
      <c r="B24">
        <f>Worksheet!C39</f>
        <v>0</v>
      </c>
      <c r="C24">
        <f>Worksheet!D39</f>
        <v>0</v>
      </c>
      <c r="D24">
        <f>Worksheet!F39</f>
        <v>0</v>
      </c>
      <c r="E24" s="1" t="s">
        <v>0</v>
      </c>
      <c r="H24">
        <f>Worksheet!I39</f>
        <v>0</v>
      </c>
      <c r="I24" t="str">
        <f>IF(ISBLANK(Worksheet!G39)=FALSE,Worksheet!G39,"")</f>
        <v/>
      </c>
      <c r="J24" t="str">
        <f>IFERROR(IFERROR(Worksheet!O39/Worksheet!G39,Worksheet!P39/Worksheet!H39),"")</f>
        <v/>
      </c>
      <c r="K24">
        <f>Worksheet!S39</f>
        <v>0</v>
      </c>
      <c r="L24" t="str">
        <f t="shared" si="0"/>
        <v/>
      </c>
      <c r="P24" s="1"/>
      <c r="R24" t="str">
        <f>IF(ISBLANK(Worksheet!H39)=FALSE,Worksheet!H39,"")</f>
        <v/>
      </c>
      <c r="S24" t="str">
        <f>IF(Worksheet!$A$10=TRUE,"Y","N")</f>
        <v>N</v>
      </c>
      <c r="T24" t="str">
        <f>IF(Worksheet!$A$11=TRUE,"Y","N")</f>
        <v>N</v>
      </c>
      <c r="U24" t="str">
        <f>IF(Worksheet!$B$10=TRUE,"Y","N")</f>
        <v>N</v>
      </c>
      <c r="V24" t="str">
        <f>IF(Worksheet!$B$11=TRUE,"Y","N")</f>
        <v>N</v>
      </c>
      <c r="W24">
        <f>IFERROR(Worksheet!J39,"")</f>
        <v>0</v>
      </c>
    </row>
    <row r="25" spans="1:23" x14ac:dyDescent="0.25">
      <c r="A25" t="str">
        <f>IF(ISBLANK(Worksheet!G40)=FALSE,331,"")</f>
        <v/>
      </c>
      <c r="B25">
        <f>Worksheet!C40</f>
        <v>0</v>
      </c>
      <c r="C25">
        <f>Worksheet!D40</f>
        <v>0</v>
      </c>
      <c r="D25">
        <f>Worksheet!F40</f>
        <v>0</v>
      </c>
      <c r="E25" s="1" t="s">
        <v>0</v>
      </c>
      <c r="H25">
        <f>Worksheet!I40</f>
        <v>0</v>
      </c>
      <c r="I25" t="str">
        <f>IF(ISBLANK(Worksheet!G40)=FALSE,Worksheet!G40,"")</f>
        <v/>
      </c>
      <c r="J25" t="str">
        <f>IFERROR(IFERROR(Worksheet!O40/Worksheet!G40,Worksheet!P40/Worksheet!H40),"")</f>
        <v/>
      </c>
      <c r="K25">
        <f>Worksheet!S40</f>
        <v>0</v>
      </c>
      <c r="L25" t="str">
        <f t="shared" si="0"/>
        <v/>
      </c>
      <c r="P25" s="1"/>
      <c r="R25" t="str">
        <f>IF(ISBLANK(Worksheet!H40)=FALSE,Worksheet!H40,"")</f>
        <v/>
      </c>
      <c r="S25" t="str">
        <f>IF(Worksheet!$A$10=TRUE,"Y","N")</f>
        <v>N</v>
      </c>
      <c r="T25" t="str">
        <f>IF(Worksheet!$A$11=TRUE,"Y","N")</f>
        <v>N</v>
      </c>
      <c r="U25" t="str">
        <f>IF(Worksheet!$B$10=TRUE,"Y","N")</f>
        <v>N</v>
      </c>
      <c r="V25" t="str">
        <f>IF(Worksheet!$B$11=TRUE,"Y","N")</f>
        <v>N</v>
      </c>
      <c r="W25">
        <f>IFERROR(Worksheet!J40,"")</f>
        <v>0</v>
      </c>
    </row>
    <row r="26" spans="1:23" x14ac:dyDescent="0.25">
      <c r="A26" t="str">
        <f>IF(ISBLANK(Worksheet!G41)=FALSE,331,"")</f>
        <v/>
      </c>
      <c r="B26">
        <f>Worksheet!C41</f>
        <v>0</v>
      </c>
      <c r="C26">
        <f>Worksheet!D41</f>
        <v>0</v>
      </c>
      <c r="D26">
        <f>Worksheet!F41</f>
        <v>0</v>
      </c>
      <c r="E26" s="1" t="s">
        <v>0</v>
      </c>
      <c r="H26">
        <f>Worksheet!I41</f>
        <v>0</v>
      </c>
      <c r="I26" t="str">
        <f>IF(ISBLANK(Worksheet!G41)=FALSE,Worksheet!G41,"")</f>
        <v/>
      </c>
      <c r="J26" t="str">
        <f>IFERROR(IFERROR(Worksheet!O41/Worksheet!G41,Worksheet!P41/Worksheet!H41),"")</f>
        <v/>
      </c>
      <c r="K26">
        <f>Worksheet!S41</f>
        <v>0</v>
      </c>
      <c r="L26" t="str">
        <f t="shared" si="0"/>
        <v/>
      </c>
      <c r="P26" s="1"/>
      <c r="R26" t="str">
        <f>IF(ISBLANK(Worksheet!H41)=FALSE,Worksheet!H41,"")</f>
        <v/>
      </c>
      <c r="S26" t="str">
        <f>IF(Worksheet!$A$10=TRUE,"Y","N")</f>
        <v>N</v>
      </c>
      <c r="T26" t="str">
        <f>IF(Worksheet!$A$11=TRUE,"Y","N")</f>
        <v>N</v>
      </c>
      <c r="U26" t="str">
        <f>IF(Worksheet!$B$10=TRUE,"Y","N")</f>
        <v>N</v>
      </c>
      <c r="V26" t="str">
        <f>IF(Worksheet!$B$11=TRUE,"Y","N")</f>
        <v>N</v>
      </c>
      <c r="W26">
        <f>IFERROR(Worksheet!J41,"")</f>
        <v>0</v>
      </c>
    </row>
    <row r="27" spans="1:23" x14ac:dyDescent="0.25">
      <c r="A27" t="str">
        <f>IF(ISBLANK(Worksheet!G42)=FALSE,331,"")</f>
        <v/>
      </c>
      <c r="B27">
        <f>Worksheet!C42</f>
        <v>0</v>
      </c>
      <c r="C27">
        <f>Worksheet!D42</f>
        <v>0</v>
      </c>
      <c r="D27">
        <f>Worksheet!F42</f>
        <v>0</v>
      </c>
      <c r="E27" s="1" t="s">
        <v>0</v>
      </c>
      <c r="H27">
        <f>Worksheet!I42</f>
        <v>0</v>
      </c>
      <c r="I27" t="str">
        <f>IF(ISBLANK(Worksheet!G42)=FALSE,Worksheet!G42,"")</f>
        <v/>
      </c>
      <c r="J27" t="str">
        <f>IFERROR(IFERROR(Worksheet!O42/Worksheet!G42,Worksheet!P42/Worksheet!H42),"")</f>
        <v/>
      </c>
      <c r="K27">
        <f>Worksheet!S42</f>
        <v>0</v>
      </c>
      <c r="L27" t="str">
        <f t="shared" si="0"/>
        <v/>
      </c>
      <c r="P27" s="1"/>
      <c r="R27" t="str">
        <f>IF(ISBLANK(Worksheet!H42)=FALSE,Worksheet!H42,"")</f>
        <v/>
      </c>
      <c r="S27" t="str">
        <f>IF(Worksheet!$A$10=TRUE,"Y","N")</f>
        <v>N</v>
      </c>
      <c r="T27" t="str">
        <f>IF(Worksheet!$A$11=TRUE,"Y","N")</f>
        <v>N</v>
      </c>
      <c r="U27" t="str">
        <f>IF(Worksheet!$B$10=TRUE,"Y","N")</f>
        <v>N</v>
      </c>
      <c r="V27" t="str">
        <f>IF(Worksheet!$B$11=TRUE,"Y","N")</f>
        <v>N</v>
      </c>
      <c r="W27">
        <f>IFERROR(Worksheet!J42,"")</f>
        <v>0</v>
      </c>
    </row>
    <row r="28" spans="1:23" x14ac:dyDescent="0.25">
      <c r="A28" t="str">
        <f>IF(ISBLANK(Worksheet!G43)=FALSE,331,"")</f>
        <v/>
      </c>
      <c r="B28">
        <f>Worksheet!C43</f>
        <v>0</v>
      </c>
      <c r="C28">
        <f>Worksheet!D43</f>
        <v>0</v>
      </c>
      <c r="D28">
        <f>Worksheet!F43</f>
        <v>0</v>
      </c>
      <c r="E28" s="1" t="s">
        <v>0</v>
      </c>
      <c r="H28">
        <f>Worksheet!I43</f>
        <v>0</v>
      </c>
      <c r="I28" t="str">
        <f>IF(ISBLANK(Worksheet!G43)=FALSE,Worksheet!G43,"")</f>
        <v/>
      </c>
      <c r="J28" t="str">
        <f>IFERROR(IFERROR(Worksheet!O43/Worksheet!G43,Worksheet!P43/Worksheet!H43),"")</f>
        <v/>
      </c>
      <c r="K28">
        <f>Worksheet!S43</f>
        <v>0</v>
      </c>
      <c r="L28" t="str">
        <f t="shared" si="0"/>
        <v/>
      </c>
      <c r="P28" s="1"/>
      <c r="R28" t="str">
        <f>IF(ISBLANK(Worksheet!H43)=FALSE,Worksheet!H43,"")</f>
        <v/>
      </c>
      <c r="S28" t="str">
        <f>IF(Worksheet!$A$10=TRUE,"Y","N")</f>
        <v>N</v>
      </c>
      <c r="T28" t="str">
        <f>IF(Worksheet!$A$11=TRUE,"Y","N")</f>
        <v>N</v>
      </c>
      <c r="U28" t="str">
        <f>IF(Worksheet!$B$10=TRUE,"Y","N")</f>
        <v>N</v>
      </c>
      <c r="V28" t="str">
        <f>IF(Worksheet!$B$11=TRUE,"Y","N")</f>
        <v>N</v>
      </c>
      <c r="W28">
        <f>IFERROR(Worksheet!J43,"")</f>
        <v>0</v>
      </c>
    </row>
    <row r="29" spans="1:23" x14ac:dyDescent="0.25">
      <c r="A29" t="str">
        <f>IF(ISBLANK(Worksheet!G44)=FALSE,331,"")</f>
        <v/>
      </c>
      <c r="B29">
        <f>Worksheet!C44</f>
        <v>0</v>
      </c>
      <c r="C29">
        <f>Worksheet!D44</f>
        <v>0</v>
      </c>
      <c r="D29">
        <f>Worksheet!F44</f>
        <v>0</v>
      </c>
      <c r="E29" s="1" t="s">
        <v>0</v>
      </c>
      <c r="H29">
        <f>Worksheet!I44</f>
        <v>0</v>
      </c>
      <c r="I29" t="str">
        <f>IF(ISBLANK(Worksheet!G44)=FALSE,Worksheet!G44,"")</f>
        <v/>
      </c>
      <c r="J29" t="str">
        <f>IFERROR(IFERROR(Worksheet!O44/Worksheet!G44,Worksheet!P44/Worksheet!H44),"")</f>
        <v/>
      </c>
      <c r="K29">
        <f>Worksheet!S44</f>
        <v>0</v>
      </c>
      <c r="L29" t="str">
        <f t="shared" si="0"/>
        <v/>
      </c>
      <c r="P29" s="1"/>
      <c r="R29" t="str">
        <f>IF(ISBLANK(Worksheet!H44)=FALSE,Worksheet!H44,"")</f>
        <v/>
      </c>
      <c r="S29" t="str">
        <f>IF(Worksheet!$A$10=TRUE,"Y","N")</f>
        <v>N</v>
      </c>
      <c r="T29" t="str">
        <f>IF(Worksheet!$A$11=TRUE,"Y","N")</f>
        <v>N</v>
      </c>
      <c r="U29" t="str">
        <f>IF(Worksheet!$B$10=TRUE,"Y","N")</f>
        <v>N</v>
      </c>
      <c r="V29" t="str">
        <f>IF(Worksheet!$B$11=TRUE,"Y","N")</f>
        <v>N</v>
      </c>
      <c r="W29">
        <f>IFERROR(Worksheet!J44,"")</f>
        <v>0</v>
      </c>
    </row>
    <row r="30" spans="1:23" x14ac:dyDescent="0.25">
      <c r="A30" t="str">
        <f>IF(ISBLANK(Worksheet!G45)=FALSE,331,"")</f>
        <v/>
      </c>
      <c r="B30">
        <f>Worksheet!C45</f>
        <v>0</v>
      </c>
      <c r="C30">
        <f>Worksheet!D45</f>
        <v>0</v>
      </c>
      <c r="D30">
        <f>Worksheet!F45</f>
        <v>0</v>
      </c>
      <c r="E30" s="1" t="s">
        <v>0</v>
      </c>
      <c r="H30">
        <f>Worksheet!I45</f>
        <v>0</v>
      </c>
      <c r="I30" t="str">
        <f>IF(ISBLANK(Worksheet!G45)=FALSE,Worksheet!G45,"")</f>
        <v/>
      </c>
      <c r="J30" t="str">
        <f>IFERROR(IFERROR(Worksheet!O45/Worksheet!G45,Worksheet!P45/Worksheet!H45),"")</f>
        <v/>
      </c>
      <c r="K30">
        <f>Worksheet!S45</f>
        <v>0</v>
      </c>
      <c r="L30" t="str">
        <f t="shared" si="0"/>
        <v/>
      </c>
      <c r="P30" s="1"/>
      <c r="R30" t="str">
        <f>IF(ISBLANK(Worksheet!H45)=FALSE,Worksheet!H45,"")</f>
        <v/>
      </c>
      <c r="S30" t="str">
        <f>IF(Worksheet!$A$10=TRUE,"Y","N")</f>
        <v>N</v>
      </c>
      <c r="T30" t="str">
        <f>IF(Worksheet!$A$11=TRUE,"Y","N")</f>
        <v>N</v>
      </c>
      <c r="U30" t="str">
        <f>IF(Worksheet!$B$10=TRUE,"Y","N")</f>
        <v>N</v>
      </c>
      <c r="V30" t="str">
        <f>IF(Worksheet!$B$11=TRUE,"Y","N")</f>
        <v>N</v>
      </c>
      <c r="W30">
        <f>IFERROR(Worksheet!J45,"")</f>
        <v>0</v>
      </c>
    </row>
    <row r="31" spans="1:23" x14ac:dyDescent="0.25">
      <c r="A31" t="str">
        <f>IF(ISBLANK(Worksheet!G46)=FALSE,331,"")</f>
        <v/>
      </c>
      <c r="B31">
        <f>Worksheet!C46</f>
        <v>0</v>
      </c>
      <c r="C31">
        <f>Worksheet!D46</f>
        <v>0</v>
      </c>
      <c r="D31">
        <f>Worksheet!F46</f>
        <v>0</v>
      </c>
      <c r="E31" s="1" t="s">
        <v>0</v>
      </c>
      <c r="H31">
        <f>Worksheet!I46</f>
        <v>0</v>
      </c>
      <c r="I31" t="str">
        <f>IF(ISBLANK(Worksheet!G46)=FALSE,Worksheet!G46,"")</f>
        <v/>
      </c>
      <c r="J31" t="str">
        <f>IFERROR(IFERROR(Worksheet!O46/Worksheet!G46,Worksheet!P46/Worksheet!H46),"")</f>
        <v/>
      </c>
      <c r="K31">
        <f>Worksheet!S46</f>
        <v>0</v>
      </c>
      <c r="L31" t="str">
        <f t="shared" si="0"/>
        <v/>
      </c>
      <c r="P31" s="1"/>
      <c r="R31" t="str">
        <f>IF(ISBLANK(Worksheet!H46)=FALSE,Worksheet!H46,"")</f>
        <v/>
      </c>
      <c r="S31" t="str">
        <f>IF(Worksheet!$A$10=TRUE,"Y","N")</f>
        <v>N</v>
      </c>
      <c r="T31" t="str">
        <f>IF(Worksheet!$A$11=TRUE,"Y","N")</f>
        <v>N</v>
      </c>
      <c r="U31" t="str">
        <f>IF(Worksheet!$B$10=TRUE,"Y","N")</f>
        <v>N</v>
      </c>
      <c r="V31" t="str">
        <f>IF(Worksheet!$B$11=TRUE,"Y","N")</f>
        <v>N</v>
      </c>
      <c r="W31">
        <f>IFERROR(Worksheet!J46,"")</f>
        <v>0</v>
      </c>
    </row>
    <row r="32" spans="1:23" x14ac:dyDescent="0.25">
      <c r="A32" t="str">
        <f>IF(ISBLANK(Worksheet!G47)=FALSE,331,"")</f>
        <v/>
      </c>
      <c r="B32">
        <f>Worksheet!C47</f>
        <v>0</v>
      </c>
      <c r="C32">
        <f>Worksheet!D47</f>
        <v>0</v>
      </c>
      <c r="D32">
        <f>Worksheet!F47</f>
        <v>0</v>
      </c>
      <c r="E32" s="1" t="s">
        <v>0</v>
      </c>
      <c r="H32">
        <f>Worksheet!I47</f>
        <v>0</v>
      </c>
      <c r="I32" t="str">
        <f>IF(ISBLANK(Worksheet!G47)=FALSE,Worksheet!G47,"")</f>
        <v/>
      </c>
      <c r="J32" t="str">
        <f>IFERROR(IFERROR(Worksheet!O47/Worksheet!G47,Worksheet!P47/Worksheet!H47),"")</f>
        <v/>
      </c>
      <c r="K32">
        <f>Worksheet!S47</f>
        <v>0</v>
      </c>
      <c r="L32" t="str">
        <f t="shared" si="0"/>
        <v/>
      </c>
      <c r="P32" s="1"/>
      <c r="R32" t="str">
        <f>IF(ISBLANK(Worksheet!H47)=FALSE,Worksheet!H47,"")</f>
        <v/>
      </c>
      <c r="S32" t="str">
        <f>IF(Worksheet!$A$10=TRUE,"Y","N")</f>
        <v>N</v>
      </c>
      <c r="T32" t="str">
        <f>IF(Worksheet!$A$11=TRUE,"Y","N")</f>
        <v>N</v>
      </c>
      <c r="U32" t="str">
        <f>IF(Worksheet!$B$10=TRUE,"Y","N")</f>
        <v>N</v>
      </c>
      <c r="V32" t="str">
        <f>IF(Worksheet!$B$11=TRUE,"Y","N")</f>
        <v>N</v>
      </c>
      <c r="W32">
        <f>IFERROR(Worksheet!J47,"")</f>
        <v>0</v>
      </c>
    </row>
    <row r="33" spans="1:23" x14ac:dyDescent="0.25">
      <c r="A33" t="str">
        <f>IF(ISBLANK(Worksheet!G48)=FALSE,331,"")</f>
        <v/>
      </c>
      <c r="B33">
        <f>Worksheet!C48</f>
        <v>0</v>
      </c>
      <c r="C33">
        <f>Worksheet!D48</f>
        <v>0</v>
      </c>
      <c r="D33">
        <f>Worksheet!F48</f>
        <v>0</v>
      </c>
      <c r="E33" s="1" t="s">
        <v>0</v>
      </c>
      <c r="H33">
        <f>Worksheet!I48</f>
        <v>0</v>
      </c>
      <c r="I33" t="str">
        <f>IF(ISBLANK(Worksheet!G48)=FALSE,Worksheet!G48,"")</f>
        <v/>
      </c>
      <c r="J33" t="str">
        <f>IFERROR(IFERROR(Worksheet!O48/Worksheet!G48,Worksheet!P48/Worksheet!H48),"")</f>
        <v/>
      </c>
      <c r="K33">
        <f>Worksheet!S48</f>
        <v>0</v>
      </c>
      <c r="L33" t="str">
        <f t="shared" si="0"/>
        <v/>
      </c>
      <c r="P33" s="1"/>
      <c r="R33" t="str">
        <f>IF(ISBLANK(Worksheet!H48)=FALSE,Worksheet!H48,"")</f>
        <v/>
      </c>
      <c r="S33" t="str">
        <f>IF(Worksheet!$A$10=TRUE,"Y","N")</f>
        <v>N</v>
      </c>
      <c r="T33" t="str">
        <f>IF(Worksheet!$A$11=TRUE,"Y","N")</f>
        <v>N</v>
      </c>
      <c r="U33" t="str">
        <f>IF(Worksheet!$B$10=TRUE,"Y","N")</f>
        <v>N</v>
      </c>
      <c r="V33" t="str">
        <f>IF(Worksheet!$B$11=TRUE,"Y","N")</f>
        <v>N</v>
      </c>
      <c r="W33">
        <f>IFERROR(Worksheet!J48,"")</f>
        <v>0</v>
      </c>
    </row>
    <row r="34" spans="1:23" x14ac:dyDescent="0.25">
      <c r="A34" t="str">
        <f>IF(ISBLANK(Worksheet!G49)=FALSE,331,"")</f>
        <v/>
      </c>
      <c r="B34">
        <f>Worksheet!C49</f>
        <v>0</v>
      </c>
      <c r="C34">
        <f>Worksheet!D49</f>
        <v>0</v>
      </c>
      <c r="D34">
        <f>Worksheet!F49</f>
        <v>0</v>
      </c>
      <c r="E34" s="1" t="s">
        <v>0</v>
      </c>
      <c r="H34">
        <f>Worksheet!I49</f>
        <v>0</v>
      </c>
      <c r="I34" t="str">
        <f>IF(ISBLANK(Worksheet!G49)=FALSE,Worksheet!G49,"")</f>
        <v/>
      </c>
      <c r="J34" t="str">
        <f>IFERROR(IFERROR(Worksheet!O49/Worksheet!G49,Worksheet!P49/Worksheet!H49),"")</f>
        <v/>
      </c>
      <c r="K34">
        <f>Worksheet!S49</f>
        <v>0</v>
      </c>
      <c r="L34" t="str">
        <f t="shared" si="0"/>
        <v/>
      </c>
      <c r="P34" s="1"/>
      <c r="R34" t="str">
        <f>IF(ISBLANK(Worksheet!H49)=FALSE,Worksheet!H49,"")</f>
        <v/>
      </c>
      <c r="S34" t="str">
        <f>IF(Worksheet!$A$10=TRUE,"Y","N")</f>
        <v>N</v>
      </c>
      <c r="T34" t="str">
        <f>IF(Worksheet!$A$11=TRUE,"Y","N")</f>
        <v>N</v>
      </c>
      <c r="U34" t="str">
        <f>IF(Worksheet!$B$10=TRUE,"Y","N")</f>
        <v>N</v>
      </c>
      <c r="V34" t="str">
        <f>IF(Worksheet!$B$11=TRUE,"Y","N")</f>
        <v>N</v>
      </c>
      <c r="W34">
        <f>IFERROR(Worksheet!J49,"")</f>
        <v>0</v>
      </c>
    </row>
    <row r="35" spans="1:23" x14ac:dyDescent="0.25">
      <c r="A35" t="str">
        <f>IF(ISBLANK(Worksheet!G50)=FALSE,331,"")</f>
        <v/>
      </c>
      <c r="B35">
        <f>Worksheet!C50</f>
        <v>0</v>
      </c>
      <c r="C35">
        <f>Worksheet!D50</f>
        <v>0</v>
      </c>
      <c r="D35">
        <f>Worksheet!F50</f>
        <v>0</v>
      </c>
      <c r="E35" s="1" t="s">
        <v>0</v>
      </c>
      <c r="H35">
        <f>Worksheet!I50</f>
        <v>0</v>
      </c>
      <c r="I35" t="str">
        <f>IF(ISBLANK(Worksheet!G50)=FALSE,Worksheet!G50,"")</f>
        <v/>
      </c>
      <c r="J35" t="str">
        <f>IFERROR(IFERROR(Worksheet!O50/Worksheet!G50,Worksheet!P50/Worksheet!H50),"")</f>
        <v/>
      </c>
      <c r="K35">
        <f>Worksheet!S50</f>
        <v>0</v>
      </c>
      <c r="L35" t="str">
        <f t="shared" si="0"/>
        <v/>
      </c>
      <c r="P35" s="1"/>
      <c r="R35" t="str">
        <f>IF(ISBLANK(Worksheet!H50)=FALSE,Worksheet!H50,"")</f>
        <v/>
      </c>
      <c r="S35" t="str">
        <f>IF(Worksheet!$A$10=TRUE,"Y","N")</f>
        <v>N</v>
      </c>
      <c r="T35" t="str">
        <f>IF(Worksheet!$A$11=TRUE,"Y","N")</f>
        <v>N</v>
      </c>
      <c r="U35" t="str">
        <f>IF(Worksheet!$B$10=TRUE,"Y","N")</f>
        <v>N</v>
      </c>
      <c r="V35" t="str">
        <f>IF(Worksheet!$B$11=TRUE,"Y","N")</f>
        <v>N</v>
      </c>
      <c r="W35">
        <f>IFERROR(Worksheet!J50,"")</f>
        <v>0</v>
      </c>
    </row>
    <row r="36" spans="1:23" x14ac:dyDescent="0.25">
      <c r="A36" t="str">
        <f>IF(ISBLANK(Worksheet!G51)=FALSE,331,"")</f>
        <v/>
      </c>
      <c r="B36">
        <f>Worksheet!C51</f>
        <v>0</v>
      </c>
      <c r="C36">
        <f>Worksheet!D51</f>
        <v>0</v>
      </c>
      <c r="D36">
        <f>Worksheet!F51</f>
        <v>0</v>
      </c>
      <c r="E36" s="1" t="s">
        <v>0</v>
      </c>
      <c r="H36">
        <f>Worksheet!I51</f>
        <v>0</v>
      </c>
      <c r="I36" t="str">
        <f>IF(ISBLANK(Worksheet!G51)=FALSE,Worksheet!G51,"")</f>
        <v/>
      </c>
      <c r="J36" t="str">
        <f>IFERROR(IFERROR(Worksheet!O51/Worksheet!G51,Worksheet!P51/Worksheet!H51),"")</f>
        <v/>
      </c>
      <c r="K36">
        <f>Worksheet!S51</f>
        <v>0</v>
      </c>
      <c r="L36" t="str">
        <f t="shared" si="0"/>
        <v/>
      </c>
      <c r="P36" s="1"/>
      <c r="R36" t="str">
        <f>IF(ISBLANK(Worksheet!H51)=FALSE,Worksheet!H51,"")</f>
        <v/>
      </c>
      <c r="S36" t="str">
        <f>IF(Worksheet!$A$10=TRUE,"Y","N")</f>
        <v>N</v>
      </c>
      <c r="T36" t="str">
        <f>IF(Worksheet!$A$11=TRUE,"Y","N")</f>
        <v>N</v>
      </c>
      <c r="U36" t="str">
        <f>IF(Worksheet!$B$10=TRUE,"Y","N")</f>
        <v>N</v>
      </c>
      <c r="V36" t="str">
        <f>IF(Worksheet!$B$11=TRUE,"Y","N")</f>
        <v>N</v>
      </c>
      <c r="W36">
        <f>IFERROR(Worksheet!J51,"")</f>
        <v>0</v>
      </c>
    </row>
    <row r="37" spans="1:23" x14ac:dyDescent="0.25">
      <c r="A37" t="str">
        <f>IF(ISBLANK(Worksheet!G52)=FALSE,331,"")</f>
        <v/>
      </c>
      <c r="B37">
        <f>Worksheet!C52</f>
        <v>0</v>
      </c>
      <c r="C37">
        <f>Worksheet!D52</f>
        <v>0</v>
      </c>
      <c r="D37">
        <f>Worksheet!F52</f>
        <v>0</v>
      </c>
      <c r="E37" s="1" t="s">
        <v>0</v>
      </c>
      <c r="H37">
        <f>Worksheet!I52</f>
        <v>0</v>
      </c>
      <c r="I37" t="str">
        <f>IF(ISBLANK(Worksheet!G52)=FALSE,Worksheet!G52,"")</f>
        <v/>
      </c>
      <c r="J37" t="str">
        <f>IFERROR(IFERROR(Worksheet!O52/Worksheet!G52,Worksheet!P52/Worksheet!H52),"")</f>
        <v/>
      </c>
      <c r="K37">
        <f>Worksheet!S52</f>
        <v>0</v>
      </c>
      <c r="L37" t="str">
        <f t="shared" si="0"/>
        <v/>
      </c>
      <c r="P37" s="1"/>
      <c r="R37" t="str">
        <f>IF(ISBLANK(Worksheet!H52)=FALSE,Worksheet!H52,"")</f>
        <v/>
      </c>
      <c r="S37" t="str">
        <f>IF(Worksheet!$A$10=TRUE,"Y","N")</f>
        <v>N</v>
      </c>
      <c r="T37" t="str">
        <f>IF(Worksheet!$A$11=TRUE,"Y","N")</f>
        <v>N</v>
      </c>
      <c r="U37" t="str">
        <f>IF(Worksheet!$B$10=TRUE,"Y","N")</f>
        <v>N</v>
      </c>
      <c r="V37" t="str">
        <f>IF(Worksheet!$B$11=TRUE,"Y","N")</f>
        <v>N</v>
      </c>
      <c r="W37">
        <f>IFERROR(Worksheet!J52,"")</f>
        <v>0</v>
      </c>
    </row>
    <row r="38" spans="1:23" x14ac:dyDescent="0.25">
      <c r="A38" t="str">
        <f>IF(ISBLANK(Worksheet!G53)=FALSE,331,"")</f>
        <v/>
      </c>
      <c r="B38">
        <f>Worksheet!C53</f>
        <v>0</v>
      </c>
      <c r="C38">
        <f>Worksheet!D53</f>
        <v>0</v>
      </c>
      <c r="D38">
        <f>Worksheet!F53</f>
        <v>0</v>
      </c>
      <c r="E38" s="1" t="s">
        <v>0</v>
      </c>
      <c r="H38">
        <f>Worksheet!I53</f>
        <v>0</v>
      </c>
      <c r="I38" t="str">
        <f>IF(ISBLANK(Worksheet!G53)=FALSE,Worksheet!G53,"")</f>
        <v/>
      </c>
      <c r="J38" t="str">
        <f>IFERROR(IFERROR(Worksheet!O53/Worksheet!G53,Worksheet!P53/Worksheet!H53),"")</f>
        <v/>
      </c>
      <c r="K38">
        <f>Worksheet!S53</f>
        <v>0</v>
      </c>
      <c r="L38" t="str">
        <f t="shared" si="0"/>
        <v/>
      </c>
      <c r="P38" s="1"/>
      <c r="R38" t="str">
        <f>IF(ISBLANK(Worksheet!H53)=FALSE,Worksheet!H53,"")</f>
        <v/>
      </c>
      <c r="S38" t="str">
        <f>IF(Worksheet!$A$10=TRUE,"Y","N")</f>
        <v>N</v>
      </c>
      <c r="T38" t="str">
        <f>IF(Worksheet!$A$11=TRUE,"Y","N")</f>
        <v>N</v>
      </c>
      <c r="U38" t="str">
        <f>IF(Worksheet!$B$10=TRUE,"Y","N")</f>
        <v>N</v>
      </c>
      <c r="V38" t="str">
        <f>IF(Worksheet!$B$11=TRUE,"Y","N")</f>
        <v>N</v>
      </c>
      <c r="W38">
        <f>IFERROR(Worksheet!J53,"")</f>
        <v>0</v>
      </c>
    </row>
    <row r="39" spans="1:23" x14ac:dyDescent="0.25">
      <c r="A39" t="str">
        <f>IF(ISBLANK(Worksheet!G54)=FALSE,331,"")</f>
        <v/>
      </c>
      <c r="B39">
        <f>Worksheet!C54</f>
        <v>0</v>
      </c>
      <c r="C39">
        <f>Worksheet!D54</f>
        <v>0</v>
      </c>
      <c r="D39">
        <f>Worksheet!F54</f>
        <v>0</v>
      </c>
      <c r="E39" s="1" t="s">
        <v>0</v>
      </c>
      <c r="H39">
        <f>Worksheet!I54</f>
        <v>0</v>
      </c>
      <c r="I39" t="str">
        <f>IF(ISBLANK(Worksheet!G54)=FALSE,Worksheet!G54,"")</f>
        <v/>
      </c>
      <c r="J39" t="str">
        <f>IFERROR(IFERROR(Worksheet!O54/Worksheet!G54,Worksheet!P54/Worksheet!H54),"")</f>
        <v/>
      </c>
      <c r="K39">
        <f>Worksheet!S54</f>
        <v>0</v>
      </c>
      <c r="L39" t="str">
        <f t="shared" si="0"/>
        <v/>
      </c>
      <c r="P39" s="1"/>
      <c r="R39" t="str">
        <f>IF(ISBLANK(Worksheet!H54)=FALSE,Worksheet!H54,"")</f>
        <v/>
      </c>
      <c r="S39" t="str">
        <f>IF(Worksheet!$A$10=TRUE,"Y","N")</f>
        <v>N</v>
      </c>
      <c r="T39" t="str">
        <f>IF(Worksheet!$A$11=TRUE,"Y","N")</f>
        <v>N</v>
      </c>
      <c r="U39" t="str">
        <f>IF(Worksheet!$B$10=TRUE,"Y","N")</f>
        <v>N</v>
      </c>
      <c r="V39" t="str">
        <f>IF(Worksheet!$B$11=TRUE,"Y","N")</f>
        <v>N</v>
      </c>
      <c r="W39">
        <f>IFERROR(Worksheet!J54,"")</f>
        <v>0</v>
      </c>
    </row>
    <row r="40" spans="1:23" x14ac:dyDescent="0.25">
      <c r="A40" t="str">
        <f>IF(ISBLANK(Worksheet!G55)=FALSE,331,"")</f>
        <v/>
      </c>
      <c r="B40">
        <f>Worksheet!C55</f>
        <v>0</v>
      </c>
      <c r="C40">
        <f>Worksheet!D55</f>
        <v>0</v>
      </c>
      <c r="D40">
        <f>Worksheet!F55</f>
        <v>0</v>
      </c>
      <c r="E40" s="1" t="s">
        <v>0</v>
      </c>
      <c r="H40">
        <f>Worksheet!I55</f>
        <v>0</v>
      </c>
      <c r="I40" t="str">
        <f>IF(ISBLANK(Worksheet!G55)=FALSE,Worksheet!G55,"")</f>
        <v/>
      </c>
      <c r="J40" t="str">
        <f>IFERROR(IFERROR(Worksheet!O55/Worksheet!G55,Worksheet!P55/Worksheet!H55),"")</f>
        <v/>
      </c>
      <c r="K40">
        <f>Worksheet!S55</f>
        <v>0</v>
      </c>
      <c r="L40" t="str">
        <f t="shared" si="0"/>
        <v/>
      </c>
      <c r="P40" s="1"/>
      <c r="R40" t="str">
        <f>IF(ISBLANK(Worksheet!H55)=FALSE,Worksheet!H55,"")</f>
        <v/>
      </c>
      <c r="S40" t="str">
        <f>IF(Worksheet!$A$10=TRUE,"Y","N")</f>
        <v>N</v>
      </c>
      <c r="T40" t="str">
        <f>IF(Worksheet!$A$11=TRUE,"Y","N")</f>
        <v>N</v>
      </c>
      <c r="U40" t="str">
        <f>IF(Worksheet!$B$10=TRUE,"Y","N")</f>
        <v>N</v>
      </c>
      <c r="V40" t="str">
        <f>IF(Worksheet!$B$11=TRUE,"Y","N")</f>
        <v>N</v>
      </c>
      <c r="W40">
        <f>IFERROR(Worksheet!J55,"")</f>
        <v>0</v>
      </c>
    </row>
    <row r="41" spans="1:23" x14ac:dyDescent="0.25">
      <c r="A41" t="str">
        <f>IF(ISBLANK(Worksheet!G56)=FALSE,331,"")</f>
        <v/>
      </c>
      <c r="B41">
        <f>Worksheet!C56</f>
        <v>0</v>
      </c>
      <c r="C41">
        <f>Worksheet!D56</f>
        <v>0</v>
      </c>
      <c r="D41">
        <f>Worksheet!F56</f>
        <v>0</v>
      </c>
      <c r="E41" s="1" t="s">
        <v>0</v>
      </c>
      <c r="H41">
        <f>Worksheet!I56</f>
        <v>0</v>
      </c>
      <c r="I41" t="str">
        <f>IF(ISBLANK(Worksheet!G56)=FALSE,Worksheet!G56,"")</f>
        <v/>
      </c>
      <c r="J41" t="str">
        <f>IFERROR(IFERROR(Worksheet!O56/Worksheet!G56,Worksheet!P56/Worksheet!H56),"")</f>
        <v/>
      </c>
      <c r="K41">
        <f>Worksheet!S56</f>
        <v>0</v>
      </c>
      <c r="L41" t="str">
        <f t="shared" si="0"/>
        <v/>
      </c>
      <c r="P41" s="1"/>
      <c r="R41" t="str">
        <f>IF(ISBLANK(Worksheet!H56)=FALSE,Worksheet!H56,"")</f>
        <v/>
      </c>
      <c r="S41" t="str">
        <f>IF(Worksheet!$A$10=TRUE,"Y","N")</f>
        <v>N</v>
      </c>
      <c r="T41" t="str">
        <f>IF(Worksheet!$A$11=TRUE,"Y","N")</f>
        <v>N</v>
      </c>
      <c r="U41" t="str">
        <f>IF(Worksheet!$B$10=TRUE,"Y","N")</f>
        <v>N</v>
      </c>
      <c r="V41" t="str">
        <f>IF(Worksheet!$B$11=TRUE,"Y","N")</f>
        <v>N</v>
      </c>
      <c r="W41">
        <f>IFERROR(Worksheet!J56,"")</f>
        <v>0</v>
      </c>
    </row>
    <row r="42" spans="1:23" x14ac:dyDescent="0.25">
      <c r="A42" t="str">
        <f>IF(ISBLANK(Worksheet!G57)=FALSE,331,"")</f>
        <v/>
      </c>
      <c r="B42">
        <f>Worksheet!C57</f>
        <v>0</v>
      </c>
      <c r="C42">
        <f>Worksheet!D57</f>
        <v>0</v>
      </c>
      <c r="D42">
        <f>Worksheet!F57</f>
        <v>0</v>
      </c>
      <c r="E42" s="1" t="s">
        <v>0</v>
      </c>
      <c r="H42">
        <f>Worksheet!I57</f>
        <v>0</v>
      </c>
      <c r="I42" t="str">
        <f>IF(ISBLANK(Worksheet!G57)=FALSE,Worksheet!G57,"")</f>
        <v/>
      </c>
      <c r="J42" t="str">
        <f>IFERROR(IFERROR(Worksheet!O57/Worksheet!G57,Worksheet!P57/Worksheet!H57),"")</f>
        <v/>
      </c>
      <c r="K42">
        <f>Worksheet!S57</f>
        <v>0</v>
      </c>
      <c r="L42" t="str">
        <f t="shared" si="0"/>
        <v/>
      </c>
      <c r="P42" s="1"/>
      <c r="R42" t="str">
        <f>IF(ISBLANK(Worksheet!H57)=FALSE,Worksheet!H57,"")</f>
        <v/>
      </c>
      <c r="S42" t="str">
        <f>IF(Worksheet!$A$10=TRUE,"Y","N")</f>
        <v>N</v>
      </c>
      <c r="T42" t="str">
        <f>IF(Worksheet!$A$11=TRUE,"Y","N")</f>
        <v>N</v>
      </c>
      <c r="U42" t="str">
        <f>IF(Worksheet!$B$10=TRUE,"Y","N")</f>
        <v>N</v>
      </c>
      <c r="V42" t="str">
        <f>IF(Worksheet!$B$11=TRUE,"Y","N")</f>
        <v>N</v>
      </c>
      <c r="W42">
        <f>IFERROR(Worksheet!J57,"")</f>
        <v>0</v>
      </c>
    </row>
    <row r="43" spans="1:23" x14ac:dyDescent="0.25">
      <c r="A43" t="str">
        <f>IF(ISBLANK(Worksheet!G58)=FALSE,331,"")</f>
        <v/>
      </c>
      <c r="B43">
        <f>Worksheet!C58</f>
        <v>0</v>
      </c>
      <c r="C43">
        <f>Worksheet!D58</f>
        <v>0</v>
      </c>
      <c r="D43">
        <f>Worksheet!F58</f>
        <v>0</v>
      </c>
      <c r="E43" s="1" t="s">
        <v>0</v>
      </c>
      <c r="H43">
        <f>Worksheet!I58</f>
        <v>0</v>
      </c>
      <c r="I43" t="str">
        <f>IF(ISBLANK(Worksheet!G58)=FALSE,Worksheet!G58,"")</f>
        <v/>
      </c>
      <c r="J43" t="str">
        <f>IFERROR(IFERROR(Worksheet!O58/Worksheet!G58,Worksheet!P58/Worksheet!H58),"")</f>
        <v/>
      </c>
      <c r="K43">
        <f>Worksheet!S58</f>
        <v>0</v>
      </c>
      <c r="L43" t="str">
        <f t="shared" si="0"/>
        <v/>
      </c>
      <c r="P43" s="1"/>
      <c r="R43" t="str">
        <f>IF(ISBLANK(Worksheet!H58)=FALSE,Worksheet!H58,"")</f>
        <v/>
      </c>
      <c r="S43" t="str">
        <f>IF(Worksheet!$A$10=TRUE,"Y","N")</f>
        <v>N</v>
      </c>
      <c r="T43" t="str">
        <f>IF(Worksheet!$A$11=TRUE,"Y","N")</f>
        <v>N</v>
      </c>
      <c r="U43" t="str">
        <f>IF(Worksheet!$B$10=TRUE,"Y","N")</f>
        <v>N</v>
      </c>
      <c r="V43" t="str">
        <f>IF(Worksheet!$B$11=TRUE,"Y","N")</f>
        <v>N</v>
      </c>
      <c r="W43">
        <f>IFERROR(Worksheet!J58,"")</f>
        <v>0</v>
      </c>
    </row>
    <row r="44" spans="1:23" x14ac:dyDescent="0.25">
      <c r="A44" t="str">
        <f>IF(ISBLANK(Worksheet!G59)=FALSE,331,"")</f>
        <v/>
      </c>
      <c r="B44">
        <f>Worksheet!C59</f>
        <v>0</v>
      </c>
      <c r="C44">
        <f>Worksheet!D59</f>
        <v>0</v>
      </c>
      <c r="D44">
        <f>Worksheet!F59</f>
        <v>0</v>
      </c>
      <c r="E44" s="1" t="s">
        <v>0</v>
      </c>
      <c r="H44">
        <f>Worksheet!I59</f>
        <v>0</v>
      </c>
      <c r="I44" t="str">
        <f>IF(ISBLANK(Worksheet!G59)=FALSE,Worksheet!G59,"")</f>
        <v/>
      </c>
      <c r="J44" t="str">
        <f>IFERROR(IFERROR(Worksheet!O59/Worksheet!G59,Worksheet!P59/Worksheet!H59),"")</f>
        <v/>
      </c>
      <c r="K44">
        <f>Worksheet!S59</f>
        <v>0</v>
      </c>
      <c r="L44" t="str">
        <f t="shared" si="0"/>
        <v/>
      </c>
      <c r="P44" s="1"/>
      <c r="R44" t="str">
        <f>IF(ISBLANK(Worksheet!H59)=FALSE,Worksheet!H59,"")</f>
        <v/>
      </c>
      <c r="S44" t="str">
        <f>IF(Worksheet!$A$10=TRUE,"Y","N")</f>
        <v>N</v>
      </c>
      <c r="T44" t="str">
        <f>IF(Worksheet!$A$11=TRUE,"Y","N")</f>
        <v>N</v>
      </c>
      <c r="U44" t="str">
        <f>IF(Worksheet!$B$10=TRUE,"Y","N")</f>
        <v>N</v>
      </c>
      <c r="V44" t="str">
        <f>IF(Worksheet!$B$11=TRUE,"Y","N")</f>
        <v>N</v>
      </c>
      <c r="W44">
        <f>IFERROR(Worksheet!J59,"")</f>
        <v>0</v>
      </c>
    </row>
    <row r="45" spans="1:23" x14ac:dyDescent="0.25">
      <c r="A45" t="str">
        <f>IF(ISBLANK(Worksheet!G60)=FALSE,331,"")</f>
        <v/>
      </c>
      <c r="B45">
        <f>Worksheet!C60</f>
        <v>0</v>
      </c>
      <c r="C45">
        <f>Worksheet!D60</f>
        <v>0</v>
      </c>
      <c r="D45">
        <f>Worksheet!F60</f>
        <v>0</v>
      </c>
      <c r="E45" s="1" t="s">
        <v>0</v>
      </c>
      <c r="H45">
        <f>Worksheet!I60</f>
        <v>0</v>
      </c>
      <c r="I45" t="str">
        <f>IF(ISBLANK(Worksheet!G60)=FALSE,Worksheet!G60,"")</f>
        <v/>
      </c>
      <c r="J45" t="str">
        <f>IFERROR(IFERROR(Worksheet!O60/Worksheet!G60,Worksheet!P60/Worksheet!H60),"")</f>
        <v/>
      </c>
      <c r="K45">
        <f>Worksheet!S60</f>
        <v>0</v>
      </c>
      <c r="L45" t="str">
        <f t="shared" si="0"/>
        <v/>
      </c>
      <c r="P45" s="1"/>
      <c r="R45" t="str">
        <f>IF(ISBLANK(Worksheet!H60)=FALSE,Worksheet!H60,"")</f>
        <v/>
      </c>
      <c r="S45" t="str">
        <f>IF(Worksheet!$A$10=TRUE,"Y","N")</f>
        <v>N</v>
      </c>
      <c r="T45" t="str">
        <f>IF(Worksheet!$A$11=TRUE,"Y","N")</f>
        <v>N</v>
      </c>
      <c r="U45" t="str">
        <f>IF(Worksheet!$B$10=TRUE,"Y","N")</f>
        <v>N</v>
      </c>
      <c r="V45" t="str">
        <f>IF(Worksheet!$B$11=TRUE,"Y","N")</f>
        <v>N</v>
      </c>
      <c r="W45">
        <f>IFERROR(Worksheet!J60,"")</f>
        <v>0</v>
      </c>
    </row>
    <row r="46" spans="1:23" x14ac:dyDescent="0.25">
      <c r="A46" t="str">
        <f>IF(ISBLANK(Worksheet!G61)=FALSE,331,"")</f>
        <v/>
      </c>
      <c r="B46">
        <f>Worksheet!C61</f>
        <v>0</v>
      </c>
      <c r="C46">
        <f>Worksheet!D61</f>
        <v>0</v>
      </c>
      <c r="D46">
        <f>Worksheet!F61</f>
        <v>0</v>
      </c>
      <c r="E46" s="1" t="s">
        <v>0</v>
      </c>
      <c r="H46">
        <f>Worksheet!I61</f>
        <v>0</v>
      </c>
      <c r="I46" t="str">
        <f>IF(ISBLANK(Worksheet!G61)=FALSE,Worksheet!G61,"")</f>
        <v/>
      </c>
      <c r="J46" t="str">
        <f>IFERROR(IFERROR(Worksheet!O61/Worksheet!G61,Worksheet!P61/Worksheet!H61),"")</f>
        <v/>
      </c>
      <c r="K46">
        <f>Worksheet!S61</f>
        <v>0</v>
      </c>
      <c r="L46" t="str">
        <f t="shared" si="0"/>
        <v/>
      </c>
      <c r="P46" s="1"/>
      <c r="R46" t="str">
        <f>IF(ISBLANK(Worksheet!H61)=FALSE,Worksheet!H61,"")</f>
        <v/>
      </c>
      <c r="S46" t="str">
        <f>IF(Worksheet!$A$10=TRUE,"Y","N")</f>
        <v>N</v>
      </c>
      <c r="T46" t="str">
        <f>IF(Worksheet!$A$11=TRUE,"Y","N")</f>
        <v>N</v>
      </c>
      <c r="U46" t="str">
        <f>IF(Worksheet!$B$10=TRUE,"Y","N")</f>
        <v>N</v>
      </c>
      <c r="V46" t="str">
        <f>IF(Worksheet!$B$11=TRUE,"Y","N")</f>
        <v>N</v>
      </c>
      <c r="W46">
        <f>IFERROR(Worksheet!J61,"")</f>
        <v>0</v>
      </c>
    </row>
    <row r="47" spans="1:23" x14ac:dyDescent="0.25">
      <c r="A47" t="str">
        <f>IF(ISBLANK(Worksheet!G62)=FALSE,331,"")</f>
        <v/>
      </c>
      <c r="B47">
        <f>Worksheet!C62</f>
        <v>0</v>
      </c>
      <c r="C47">
        <f>Worksheet!D62</f>
        <v>0</v>
      </c>
      <c r="D47">
        <f>Worksheet!F62</f>
        <v>0</v>
      </c>
      <c r="E47" s="1" t="s">
        <v>0</v>
      </c>
      <c r="H47">
        <f>Worksheet!I62</f>
        <v>0</v>
      </c>
      <c r="I47" t="str">
        <f>IF(ISBLANK(Worksheet!G62)=FALSE,Worksheet!G62,"")</f>
        <v/>
      </c>
      <c r="J47" t="str">
        <f>IFERROR(IFERROR(Worksheet!O62/Worksheet!G62,Worksheet!P62/Worksheet!H62),"")</f>
        <v/>
      </c>
      <c r="K47">
        <f>Worksheet!S62</f>
        <v>0</v>
      </c>
      <c r="L47" t="str">
        <f t="shared" si="0"/>
        <v/>
      </c>
      <c r="P47" s="1"/>
      <c r="R47" t="str">
        <f>IF(ISBLANK(Worksheet!H62)=FALSE,Worksheet!H62,"")</f>
        <v/>
      </c>
      <c r="S47" t="str">
        <f>IF(Worksheet!$A$10=TRUE,"Y","N")</f>
        <v>N</v>
      </c>
      <c r="T47" t="str">
        <f>IF(Worksheet!$A$11=TRUE,"Y","N")</f>
        <v>N</v>
      </c>
      <c r="U47" t="str">
        <f>IF(Worksheet!$B$10=TRUE,"Y","N")</f>
        <v>N</v>
      </c>
      <c r="V47" t="str">
        <f>IF(Worksheet!$B$11=TRUE,"Y","N")</f>
        <v>N</v>
      </c>
      <c r="W47">
        <f>IFERROR(Worksheet!J62,"")</f>
        <v>0</v>
      </c>
    </row>
    <row r="48" spans="1:23" x14ac:dyDescent="0.25">
      <c r="A48" t="str">
        <f>IF(ISBLANK(Worksheet!G63)=FALSE,331,"")</f>
        <v/>
      </c>
      <c r="B48">
        <f>Worksheet!C63</f>
        <v>0</v>
      </c>
      <c r="C48">
        <f>Worksheet!D63</f>
        <v>0</v>
      </c>
      <c r="D48">
        <f>Worksheet!F63</f>
        <v>0</v>
      </c>
      <c r="E48" s="1" t="s">
        <v>0</v>
      </c>
      <c r="H48">
        <f>Worksheet!I63</f>
        <v>0</v>
      </c>
      <c r="I48" t="str">
        <f>IF(ISBLANK(Worksheet!G63)=FALSE,Worksheet!G63,"")</f>
        <v/>
      </c>
      <c r="J48" t="str">
        <f>IFERROR(IFERROR(Worksheet!O63/Worksheet!G63,Worksheet!P63/Worksheet!H63),"")</f>
        <v/>
      </c>
      <c r="K48">
        <f>Worksheet!S63</f>
        <v>0</v>
      </c>
      <c r="L48" t="str">
        <f t="shared" si="0"/>
        <v/>
      </c>
      <c r="P48" s="1"/>
      <c r="R48" t="str">
        <f>IF(ISBLANK(Worksheet!H63)=FALSE,Worksheet!H63,"")</f>
        <v/>
      </c>
      <c r="S48" t="str">
        <f>IF(Worksheet!$A$10=TRUE,"Y","N")</f>
        <v>N</v>
      </c>
      <c r="T48" t="str">
        <f>IF(Worksheet!$A$11=TRUE,"Y","N")</f>
        <v>N</v>
      </c>
      <c r="U48" t="str">
        <f>IF(Worksheet!$B$10=TRUE,"Y","N")</f>
        <v>N</v>
      </c>
      <c r="V48" t="str">
        <f>IF(Worksheet!$B$11=TRUE,"Y","N")</f>
        <v>N</v>
      </c>
      <c r="W48">
        <f>IFERROR(Worksheet!J63,"")</f>
        <v>0</v>
      </c>
    </row>
    <row r="49" spans="1:23" x14ac:dyDescent="0.25">
      <c r="A49" t="str">
        <f>IF(ISBLANK(Worksheet!G64)=FALSE,331,"")</f>
        <v/>
      </c>
      <c r="B49">
        <f>Worksheet!C64</f>
        <v>0</v>
      </c>
      <c r="C49">
        <f>Worksheet!D64</f>
        <v>0</v>
      </c>
      <c r="D49">
        <f>Worksheet!F64</f>
        <v>0</v>
      </c>
      <c r="E49" s="1" t="s">
        <v>0</v>
      </c>
      <c r="H49">
        <f>Worksheet!I64</f>
        <v>0</v>
      </c>
      <c r="I49" t="str">
        <f>IF(ISBLANK(Worksheet!G64)=FALSE,Worksheet!G64,"")</f>
        <v/>
      </c>
      <c r="J49" t="str">
        <f>IFERROR(IFERROR(Worksheet!O64/Worksheet!G64,Worksheet!P64/Worksheet!H64),"")</f>
        <v/>
      </c>
      <c r="K49">
        <f>Worksheet!S64</f>
        <v>0</v>
      </c>
      <c r="L49" t="str">
        <f t="shared" si="0"/>
        <v/>
      </c>
      <c r="P49" s="1"/>
      <c r="R49" t="str">
        <f>IF(ISBLANK(Worksheet!H64)=FALSE,Worksheet!H64,"")</f>
        <v/>
      </c>
      <c r="S49" t="str">
        <f>IF(Worksheet!$A$10=TRUE,"Y","N")</f>
        <v>N</v>
      </c>
      <c r="T49" t="str">
        <f>IF(Worksheet!$A$11=TRUE,"Y","N")</f>
        <v>N</v>
      </c>
      <c r="U49" t="str">
        <f>IF(Worksheet!$B$10=TRUE,"Y","N")</f>
        <v>N</v>
      </c>
      <c r="V49" t="str">
        <f>IF(Worksheet!$B$11=TRUE,"Y","N")</f>
        <v>N</v>
      </c>
      <c r="W49">
        <f>IFERROR(Worksheet!J64,"")</f>
        <v>0</v>
      </c>
    </row>
    <row r="50" spans="1:23" x14ac:dyDescent="0.25">
      <c r="A50" t="str">
        <f>IF(ISBLANK(Worksheet!G65)=FALSE,331,"")</f>
        <v/>
      </c>
      <c r="B50">
        <f>Worksheet!C65</f>
        <v>0</v>
      </c>
      <c r="C50">
        <f>Worksheet!D65</f>
        <v>0</v>
      </c>
      <c r="D50">
        <f>Worksheet!F65</f>
        <v>0</v>
      </c>
      <c r="E50" s="1" t="s">
        <v>0</v>
      </c>
      <c r="H50">
        <f>Worksheet!I65</f>
        <v>0</v>
      </c>
      <c r="I50" t="str">
        <f>IF(ISBLANK(Worksheet!G65)=FALSE,Worksheet!G65,"")</f>
        <v/>
      </c>
      <c r="J50" t="str">
        <f>IFERROR(IFERROR(Worksheet!O65/Worksheet!G65,Worksheet!P65/Worksheet!H65),"")</f>
        <v/>
      </c>
      <c r="K50">
        <f>Worksheet!S65</f>
        <v>0</v>
      </c>
      <c r="L50" t="str">
        <f t="shared" si="0"/>
        <v/>
      </c>
      <c r="P50" s="1"/>
      <c r="R50" t="str">
        <f>IF(ISBLANK(Worksheet!H65)=FALSE,Worksheet!H65,"")</f>
        <v/>
      </c>
      <c r="S50" t="str">
        <f>IF(Worksheet!$A$10=TRUE,"Y","N")</f>
        <v>N</v>
      </c>
      <c r="T50" t="str">
        <f>IF(Worksheet!$A$11=TRUE,"Y","N")</f>
        <v>N</v>
      </c>
      <c r="U50" t="str">
        <f>IF(Worksheet!$B$10=TRUE,"Y","N")</f>
        <v>N</v>
      </c>
      <c r="V50" t="str">
        <f>IF(Worksheet!$B$11=TRUE,"Y","N")</f>
        <v>N</v>
      </c>
      <c r="W50">
        <f>IFERROR(Worksheet!J65,"")</f>
        <v>0</v>
      </c>
    </row>
    <row r="51" spans="1:23" x14ac:dyDescent="0.25">
      <c r="A51" t="str">
        <f>IF(ISBLANK(Worksheet!G66)=FALSE,331,"")</f>
        <v/>
      </c>
      <c r="B51">
        <f>Worksheet!C66</f>
        <v>0</v>
      </c>
      <c r="C51">
        <f>Worksheet!D66</f>
        <v>0</v>
      </c>
      <c r="D51">
        <f>Worksheet!F66</f>
        <v>0</v>
      </c>
      <c r="E51" s="1" t="s">
        <v>0</v>
      </c>
      <c r="H51">
        <f>Worksheet!I66</f>
        <v>0</v>
      </c>
      <c r="I51" t="str">
        <f>IF(ISBLANK(Worksheet!G66)=FALSE,Worksheet!G66,"")</f>
        <v/>
      </c>
      <c r="J51" t="str">
        <f>IFERROR(IFERROR(Worksheet!O66/Worksheet!G66,Worksheet!P66/Worksheet!H66),"")</f>
        <v/>
      </c>
      <c r="K51">
        <f>Worksheet!S66</f>
        <v>0</v>
      </c>
      <c r="L51" t="str">
        <f t="shared" si="0"/>
        <v/>
      </c>
      <c r="P51" s="1"/>
      <c r="R51" t="str">
        <f>IF(ISBLANK(Worksheet!H66)=FALSE,Worksheet!H66,"")</f>
        <v/>
      </c>
      <c r="S51" t="str">
        <f>IF(Worksheet!$A$10=TRUE,"Y","N")</f>
        <v>N</v>
      </c>
      <c r="T51" t="str">
        <f>IF(Worksheet!$A$11=TRUE,"Y","N")</f>
        <v>N</v>
      </c>
      <c r="U51" t="str">
        <f>IF(Worksheet!$B$10=TRUE,"Y","N")</f>
        <v>N</v>
      </c>
      <c r="V51" t="str">
        <f>IF(Worksheet!$B$11=TRUE,"Y","N")</f>
        <v>N</v>
      </c>
      <c r="W51">
        <f>IFERROR(Worksheet!J66,"")</f>
        <v>0</v>
      </c>
    </row>
    <row r="52" spans="1:23" x14ac:dyDescent="0.25">
      <c r="A52" t="str">
        <f>IF(ISBLANK(Worksheet!G67)=FALSE,331,"")</f>
        <v/>
      </c>
      <c r="B52">
        <f>Worksheet!C67</f>
        <v>0</v>
      </c>
      <c r="C52">
        <f>Worksheet!D67</f>
        <v>0</v>
      </c>
      <c r="D52">
        <f>Worksheet!F67</f>
        <v>0</v>
      </c>
      <c r="E52" s="1" t="s">
        <v>0</v>
      </c>
      <c r="H52">
        <f>Worksheet!I67</f>
        <v>0</v>
      </c>
      <c r="I52" t="str">
        <f>IF(ISBLANK(Worksheet!G67)=FALSE,Worksheet!G67,"")</f>
        <v/>
      </c>
      <c r="J52" t="str">
        <f>IFERROR(IFERROR(Worksheet!O67/Worksheet!G67,Worksheet!P67/Worksheet!H67),"")</f>
        <v/>
      </c>
      <c r="K52">
        <f>Worksheet!S67</f>
        <v>0</v>
      </c>
      <c r="L52" t="str">
        <f t="shared" si="0"/>
        <v/>
      </c>
      <c r="P52" s="1"/>
      <c r="R52" t="str">
        <f>IF(ISBLANK(Worksheet!H67)=FALSE,Worksheet!H67,"")</f>
        <v/>
      </c>
      <c r="S52" t="str">
        <f>IF(Worksheet!$A$10=TRUE,"Y","N")</f>
        <v>N</v>
      </c>
      <c r="T52" t="str">
        <f>IF(Worksheet!$A$11=TRUE,"Y","N")</f>
        <v>N</v>
      </c>
      <c r="U52" t="str">
        <f>IF(Worksheet!$B$10=TRUE,"Y","N")</f>
        <v>N</v>
      </c>
      <c r="V52" t="str">
        <f>IF(Worksheet!$B$11=TRUE,"Y","N")</f>
        <v>N</v>
      </c>
      <c r="W52">
        <f>IFERROR(Worksheet!J67,"")</f>
        <v>0</v>
      </c>
    </row>
    <row r="53" spans="1:23" x14ac:dyDescent="0.25">
      <c r="A53" t="str">
        <f>IF(ISBLANK(Worksheet!G68)=FALSE,331,"")</f>
        <v/>
      </c>
      <c r="B53">
        <f>Worksheet!C68</f>
        <v>0</v>
      </c>
      <c r="C53">
        <f>Worksheet!D68</f>
        <v>0</v>
      </c>
      <c r="D53">
        <f>Worksheet!F68</f>
        <v>0</v>
      </c>
      <c r="E53" s="1" t="s">
        <v>0</v>
      </c>
      <c r="H53">
        <f>Worksheet!I68</f>
        <v>0</v>
      </c>
      <c r="I53" t="str">
        <f>IF(ISBLANK(Worksheet!G68)=FALSE,Worksheet!G68,"")</f>
        <v/>
      </c>
      <c r="J53" t="str">
        <f>IFERROR(IFERROR(Worksheet!O68/Worksheet!G68,Worksheet!P68/Worksheet!H68),"")</f>
        <v/>
      </c>
      <c r="K53">
        <f>Worksheet!S68</f>
        <v>0</v>
      </c>
      <c r="L53" t="str">
        <f t="shared" si="0"/>
        <v/>
      </c>
      <c r="P53" s="1"/>
      <c r="R53" t="str">
        <f>IF(ISBLANK(Worksheet!H68)=FALSE,Worksheet!H68,"")</f>
        <v/>
      </c>
      <c r="S53" t="str">
        <f>IF(Worksheet!$A$10=TRUE,"Y","N")</f>
        <v>N</v>
      </c>
      <c r="T53" t="str">
        <f>IF(Worksheet!$A$11=TRUE,"Y","N")</f>
        <v>N</v>
      </c>
      <c r="U53" t="str">
        <f>IF(Worksheet!$B$10=TRUE,"Y","N")</f>
        <v>N</v>
      </c>
      <c r="V53" t="str">
        <f>IF(Worksheet!$B$11=TRUE,"Y","N")</f>
        <v>N</v>
      </c>
      <c r="W53">
        <f>IFERROR(Worksheet!J68,"")</f>
        <v>0</v>
      </c>
    </row>
    <row r="54" spans="1:23" x14ac:dyDescent="0.25">
      <c r="A54" t="str">
        <f>IF(ISBLANK(Worksheet!G69)=FALSE,331,"")</f>
        <v/>
      </c>
      <c r="B54">
        <f>Worksheet!C69</f>
        <v>0</v>
      </c>
      <c r="C54">
        <f>Worksheet!D69</f>
        <v>0</v>
      </c>
      <c r="D54">
        <f>Worksheet!F69</f>
        <v>0</v>
      </c>
      <c r="E54" s="1" t="s">
        <v>0</v>
      </c>
      <c r="H54">
        <f>Worksheet!I69</f>
        <v>0</v>
      </c>
      <c r="I54" t="str">
        <f>IF(ISBLANK(Worksheet!G69)=FALSE,Worksheet!G69,"")</f>
        <v/>
      </c>
      <c r="J54" t="str">
        <f>IFERROR(IFERROR(Worksheet!O69/Worksheet!G69,Worksheet!P69/Worksheet!H69),"")</f>
        <v/>
      </c>
      <c r="K54">
        <f>Worksheet!S69</f>
        <v>0</v>
      </c>
      <c r="L54" t="str">
        <f t="shared" si="0"/>
        <v/>
      </c>
      <c r="P54" s="1"/>
      <c r="R54" t="str">
        <f>IF(ISBLANK(Worksheet!H69)=FALSE,Worksheet!H69,"")</f>
        <v/>
      </c>
      <c r="S54" t="str">
        <f>IF(Worksheet!$A$10=TRUE,"Y","N")</f>
        <v>N</v>
      </c>
      <c r="T54" t="str">
        <f>IF(Worksheet!$A$11=TRUE,"Y","N")</f>
        <v>N</v>
      </c>
      <c r="U54" t="str">
        <f>IF(Worksheet!$B$10=TRUE,"Y","N")</f>
        <v>N</v>
      </c>
      <c r="V54" t="str">
        <f>IF(Worksheet!$B$11=TRUE,"Y","N")</f>
        <v>N</v>
      </c>
      <c r="W54">
        <f>IFERROR(Worksheet!J69,"")</f>
        <v>0</v>
      </c>
    </row>
    <row r="55" spans="1:23" x14ac:dyDescent="0.25">
      <c r="A55" t="str">
        <f>IF(ISBLANK(Worksheet!G70)=FALSE,331,"")</f>
        <v/>
      </c>
      <c r="B55">
        <f>Worksheet!C70</f>
        <v>0</v>
      </c>
      <c r="C55">
        <f>Worksheet!D70</f>
        <v>0</v>
      </c>
      <c r="D55">
        <f>Worksheet!F70</f>
        <v>0</v>
      </c>
      <c r="E55" s="1" t="s">
        <v>0</v>
      </c>
      <c r="H55">
        <f>Worksheet!I70</f>
        <v>0</v>
      </c>
      <c r="I55" t="str">
        <f>IF(ISBLANK(Worksheet!G70)=FALSE,Worksheet!G70,"")</f>
        <v/>
      </c>
      <c r="J55" t="str">
        <f>IFERROR(IFERROR(Worksheet!O70/Worksheet!G70,Worksheet!P70/Worksheet!H70),"")</f>
        <v/>
      </c>
      <c r="K55">
        <f>Worksheet!S70</f>
        <v>0</v>
      </c>
      <c r="L55" t="str">
        <f t="shared" si="0"/>
        <v/>
      </c>
      <c r="P55" s="1"/>
      <c r="R55" t="str">
        <f>IF(ISBLANK(Worksheet!H70)=FALSE,Worksheet!H70,"")</f>
        <v/>
      </c>
      <c r="S55" t="str">
        <f>IF(Worksheet!$A$10=TRUE,"Y","N")</f>
        <v>N</v>
      </c>
      <c r="T55" t="str">
        <f>IF(Worksheet!$A$11=TRUE,"Y","N")</f>
        <v>N</v>
      </c>
      <c r="U55" t="str">
        <f>IF(Worksheet!$B$10=TRUE,"Y","N")</f>
        <v>N</v>
      </c>
      <c r="V55" t="str">
        <f>IF(Worksheet!$B$11=TRUE,"Y","N")</f>
        <v>N</v>
      </c>
      <c r="W55">
        <f>IFERROR(Worksheet!J70,"")</f>
        <v>0</v>
      </c>
    </row>
    <row r="56" spans="1:23" x14ac:dyDescent="0.25">
      <c r="A56" t="str">
        <f>IF(ISBLANK(Worksheet!G71)=FALSE,331,"")</f>
        <v/>
      </c>
      <c r="B56">
        <f>Worksheet!C71</f>
        <v>0</v>
      </c>
      <c r="C56">
        <f>Worksheet!D71</f>
        <v>0</v>
      </c>
      <c r="D56">
        <f>Worksheet!F71</f>
        <v>0</v>
      </c>
      <c r="E56" s="1" t="s">
        <v>0</v>
      </c>
      <c r="H56">
        <f>Worksheet!I71</f>
        <v>0</v>
      </c>
      <c r="I56" t="str">
        <f>IF(ISBLANK(Worksheet!G71)=FALSE,Worksheet!G71,"")</f>
        <v/>
      </c>
      <c r="J56" t="str">
        <f>IFERROR(IFERROR(Worksheet!O71/Worksheet!G71,Worksheet!P71/Worksheet!H71),"")</f>
        <v/>
      </c>
      <c r="K56">
        <f>Worksheet!S71</f>
        <v>0</v>
      </c>
      <c r="L56" t="str">
        <f t="shared" si="0"/>
        <v/>
      </c>
      <c r="P56" s="1"/>
      <c r="R56" t="str">
        <f>IF(ISBLANK(Worksheet!H71)=FALSE,Worksheet!H71,"")</f>
        <v/>
      </c>
      <c r="S56" t="str">
        <f>IF(Worksheet!$A$10=TRUE,"Y","N")</f>
        <v>N</v>
      </c>
      <c r="T56" t="str">
        <f>IF(Worksheet!$A$11=TRUE,"Y","N")</f>
        <v>N</v>
      </c>
      <c r="U56" t="str">
        <f>IF(Worksheet!$B$10=TRUE,"Y","N")</f>
        <v>N</v>
      </c>
      <c r="V56" t="str">
        <f>IF(Worksheet!$B$11=TRUE,"Y","N")</f>
        <v>N</v>
      </c>
      <c r="W56">
        <f>IFERROR(Worksheet!J71,"")</f>
        <v>0</v>
      </c>
    </row>
    <row r="57" spans="1:23" x14ac:dyDescent="0.25">
      <c r="A57" t="str">
        <f>IF(ISBLANK(Worksheet!G72)=FALSE,331,"")</f>
        <v/>
      </c>
      <c r="B57">
        <f>Worksheet!C72</f>
        <v>0</v>
      </c>
      <c r="C57">
        <f>Worksheet!D72</f>
        <v>0</v>
      </c>
      <c r="D57">
        <f>Worksheet!F72</f>
        <v>0</v>
      </c>
      <c r="E57" s="1" t="s">
        <v>0</v>
      </c>
      <c r="H57">
        <f>Worksheet!I72</f>
        <v>0</v>
      </c>
      <c r="I57" t="str">
        <f>IF(ISBLANK(Worksheet!G72)=FALSE,Worksheet!G72,"")</f>
        <v/>
      </c>
      <c r="J57" t="str">
        <f>IFERROR(IFERROR(Worksheet!O72/Worksheet!G72,Worksheet!P72/Worksheet!H72),"")</f>
        <v/>
      </c>
      <c r="K57">
        <f>Worksheet!S72</f>
        <v>0</v>
      </c>
      <c r="L57" t="str">
        <f t="shared" si="0"/>
        <v/>
      </c>
      <c r="P57" s="1"/>
      <c r="R57" t="str">
        <f>IF(ISBLANK(Worksheet!H72)=FALSE,Worksheet!H72,"")</f>
        <v/>
      </c>
      <c r="S57" t="str">
        <f>IF(Worksheet!$A$10=TRUE,"Y","N")</f>
        <v>N</v>
      </c>
      <c r="T57" t="str">
        <f>IF(Worksheet!$A$11=TRUE,"Y","N")</f>
        <v>N</v>
      </c>
      <c r="U57" t="str">
        <f>IF(Worksheet!$B$10=TRUE,"Y","N")</f>
        <v>N</v>
      </c>
      <c r="V57" t="str">
        <f>IF(Worksheet!$B$11=TRUE,"Y","N")</f>
        <v>N</v>
      </c>
      <c r="W57">
        <f>IFERROR(Worksheet!J72,"")</f>
        <v>0</v>
      </c>
    </row>
    <row r="58" spans="1:23" x14ac:dyDescent="0.25">
      <c r="A58" t="str">
        <f>IF(ISBLANK(Worksheet!G73)=FALSE,331,"")</f>
        <v/>
      </c>
      <c r="B58">
        <f>Worksheet!C73</f>
        <v>0</v>
      </c>
      <c r="C58">
        <f>Worksheet!D73</f>
        <v>0</v>
      </c>
      <c r="D58">
        <f>Worksheet!F73</f>
        <v>0</v>
      </c>
      <c r="E58" s="1" t="s">
        <v>0</v>
      </c>
      <c r="H58">
        <f>Worksheet!I73</f>
        <v>0</v>
      </c>
      <c r="I58" t="str">
        <f>IF(ISBLANK(Worksheet!G73)=FALSE,Worksheet!G73,"")</f>
        <v/>
      </c>
      <c r="J58" t="str">
        <f>IFERROR(IFERROR(Worksheet!O73/Worksheet!G73,Worksheet!P73/Worksheet!H73),"")</f>
        <v/>
      </c>
      <c r="K58">
        <f>Worksheet!S73</f>
        <v>0</v>
      </c>
      <c r="L58" t="str">
        <f t="shared" si="0"/>
        <v/>
      </c>
      <c r="P58" s="1"/>
      <c r="R58" t="str">
        <f>IF(ISBLANK(Worksheet!H73)=FALSE,Worksheet!H73,"")</f>
        <v/>
      </c>
      <c r="S58" t="str">
        <f>IF(Worksheet!$A$10=TRUE,"Y","N")</f>
        <v>N</v>
      </c>
      <c r="T58" t="str">
        <f>IF(Worksheet!$A$11=TRUE,"Y","N")</f>
        <v>N</v>
      </c>
      <c r="U58" t="str">
        <f>IF(Worksheet!$B$10=TRUE,"Y","N")</f>
        <v>N</v>
      </c>
      <c r="V58" t="str">
        <f>IF(Worksheet!$B$11=TRUE,"Y","N")</f>
        <v>N</v>
      </c>
      <c r="W58">
        <f>IFERROR(Worksheet!J73,"")</f>
        <v>0</v>
      </c>
    </row>
    <row r="59" spans="1:23" x14ac:dyDescent="0.25">
      <c r="A59" t="str">
        <f>IF(ISBLANK(Worksheet!G74)=FALSE,331,"")</f>
        <v/>
      </c>
      <c r="B59">
        <f>Worksheet!C74</f>
        <v>0</v>
      </c>
      <c r="C59">
        <f>Worksheet!D74</f>
        <v>0</v>
      </c>
      <c r="D59">
        <f>Worksheet!F74</f>
        <v>0</v>
      </c>
      <c r="E59" s="1" t="s">
        <v>0</v>
      </c>
      <c r="H59">
        <f>Worksheet!I74</f>
        <v>0</v>
      </c>
      <c r="I59" t="str">
        <f>IF(ISBLANK(Worksheet!G74)=FALSE,Worksheet!G74,"")</f>
        <v/>
      </c>
      <c r="J59" t="str">
        <f>IFERROR(IFERROR(Worksheet!O74/Worksheet!G74,Worksheet!P74/Worksheet!H74),"")</f>
        <v/>
      </c>
      <c r="K59">
        <f>Worksheet!S74</f>
        <v>0</v>
      </c>
      <c r="L59" t="str">
        <f t="shared" si="0"/>
        <v/>
      </c>
      <c r="P59" s="1"/>
      <c r="R59" t="str">
        <f>IF(ISBLANK(Worksheet!H74)=FALSE,Worksheet!H74,"")</f>
        <v/>
      </c>
      <c r="S59" t="str">
        <f>IF(Worksheet!$A$10=TRUE,"Y","N")</f>
        <v>N</v>
      </c>
      <c r="T59" t="str">
        <f>IF(Worksheet!$A$11=TRUE,"Y","N")</f>
        <v>N</v>
      </c>
      <c r="U59" t="str">
        <f>IF(Worksheet!$B$10=TRUE,"Y","N")</f>
        <v>N</v>
      </c>
      <c r="V59" t="str">
        <f>IF(Worksheet!$B$11=TRUE,"Y","N")</f>
        <v>N</v>
      </c>
      <c r="W59">
        <f>IFERROR(Worksheet!J74,"")</f>
        <v>0</v>
      </c>
    </row>
    <row r="60" spans="1:23" x14ac:dyDescent="0.25">
      <c r="A60" t="str">
        <f>IF(ISBLANK(Worksheet!G75)=FALSE,331,"")</f>
        <v/>
      </c>
      <c r="B60">
        <f>Worksheet!C75</f>
        <v>0</v>
      </c>
      <c r="C60">
        <f>Worksheet!D75</f>
        <v>0</v>
      </c>
      <c r="D60">
        <f>Worksheet!F75</f>
        <v>0</v>
      </c>
      <c r="E60" s="1" t="s">
        <v>0</v>
      </c>
      <c r="H60">
        <f>Worksheet!I75</f>
        <v>0</v>
      </c>
      <c r="I60" t="str">
        <f>IF(ISBLANK(Worksheet!G75)=FALSE,Worksheet!G75,"")</f>
        <v/>
      </c>
      <c r="J60" t="str">
        <f>IFERROR(IFERROR(Worksheet!O75/Worksheet!G75,Worksheet!P75/Worksheet!H75),"")</f>
        <v/>
      </c>
      <c r="K60">
        <f>Worksheet!S75</f>
        <v>0</v>
      </c>
      <c r="L60" t="str">
        <f t="shared" si="0"/>
        <v/>
      </c>
      <c r="P60" s="1"/>
      <c r="R60" t="str">
        <f>IF(ISBLANK(Worksheet!H75)=FALSE,Worksheet!H75,"")</f>
        <v/>
      </c>
      <c r="S60" t="str">
        <f>IF(Worksheet!$A$10=TRUE,"Y","N")</f>
        <v>N</v>
      </c>
      <c r="T60" t="str">
        <f>IF(Worksheet!$A$11=TRUE,"Y","N")</f>
        <v>N</v>
      </c>
      <c r="U60" t="str">
        <f>IF(Worksheet!$B$10=TRUE,"Y","N")</f>
        <v>N</v>
      </c>
      <c r="V60" t="str">
        <f>IF(Worksheet!$B$11=TRUE,"Y","N")</f>
        <v>N</v>
      </c>
      <c r="W60">
        <f>IFERROR(Worksheet!J75,"")</f>
        <v>0</v>
      </c>
    </row>
    <row r="61" spans="1:23" x14ac:dyDescent="0.25">
      <c r="A61" t="str">
        <f>IF(ISBLANK(Worksheet!G76)=FALSE,331,"")</f>
        <v/>
      </c>
      <c r="B61">
        <f>Worksheet!C76</f>
        <v>0</v>
      </c>
      <c r="C61">
        <f>Worksheet!D76</f>
        <v>0</v>
      </c>
      <c r="D61">
        <f>Worksheet!F76</f>
        <v>0</v>
      </c>
      <c r="E61" s="1" t="s">
        <v>0</v>
      </c>
      <c r="H61">
        <f>Worksheet!I76</f>
        <v>0</v>
      </c>
      <c r="I61" t="str">
        <f>IF(ISBLANK(Worksheet!G76)=FALSE,Worksheet!G76,"")</f>
        <v/>
      </c>
      <c r="J61" t="str">
        <f>IFERROR(IFERROR(Worksheet!O76/Worksheet!G76,Worksheet!P76/Worksheet!H76),"")</f>
        <v/>
      </c>
      <c r="K61">
        <f>Worksheet!S76</f>
        <v>0</v>
      </c>
      <c r="L61" t="str">
        <f t="shared" si="0"/>
        <v/>
      </c>
      <c r="P61" s="1"/>
      <c r="R61" t="str">
        <f>IF(ISBLANK(Worksheet!H76)=FALSE,Worksheet!H76,"")</f>
        <v/>
      </c>
      <c r="S61" t="str">
        <f>IF(Worksheet!$A$10=TRUE,"Y","N")</f>
        <v>N</v>
      </c>
      <c r="T61" t="str">
        <f>IF(Worksheet!$A$11=TRUE,"Y","N")</f>
        <v>N</v>
      </c>
      <c r="U61" t="str">
        <f>IF(Worksheet!$B$10=TRUE,"Y","N")</f>
        <v>N</v>
      </c>
      <c r="V61" t="str">
        <f>IF(Worksheet!$B$11=TRUE,"Y","N")</f>
        <v>N</v>
      </c>
      <c r="W61">
        <f>IFERROR(Worksheet!J76,"")</f>
        <v>0</v>
      </c>
    </row>
    <row r="62" spans="1:23" x14ac:dyDescent="0.25">
      <c r="A62" t="str">
        <f>IF(ISBLANK(Worksheet!G77)=FALSE,331,"")</f>
        <v/>
      </c>
      <c r="B62">
        <f>Worksheet!C77</f>
        <v>0</v>
      </c>
      <c r="C62">
        <f>Worksheet!D77</f>
        <v>0</v>
      </c>
      <c r="D62">
        <f>Worksheet!F77</f>
        <v>0</v>
      </c>
      <c r="E62" s="1" t="s">
        <v>0</v>
      </c>
      <c r="H62">
        <f>Worksheet!I77</f>
        <v>0</v>
      </c>
      <c r="I62" t="str">
        <f>IF(ISBLANK(Worksheet!G77)=FALSE,Worksheet!G77,"")</f>
        <v/>
      </c>
      <c r="J62" t="str">
        <f>IFERROR(IFERROR(Worksheet!O77/Worksheet!G77,Worksheet!P77/Worksheet!H77),"")</f>
        <v/>
      </c>
      <c r="K62">
        <f>Worksheet!S77</f>
        <v>0</v>
      </c>
      <c r="L62" t="str">
        <f t="shared" si="0"/>
        <v/>
      </c>
      <c r="P62" s="1"/>
      <c r="R62" t="str">
        <f>IF(ISBLANK(Worksheet!H77)=FALSE,Worksheet!H77,"")</f>
        <v/>
      </c>
      <c r="S62" t="str">
        <f>IF(Worksheet!$A$10=TRUE,"Y","N")</f>
        <v>N</v>
      </c>
      <c r="T62" t="str">
        <f>IF(Worksheet!$A$11=TRUE,"Y","N")</f>
        <v>N</v>
      </c>
      <c r="U62" t="str">
        <f>IF(Worksheet!$B$10=TRUE,"Y","N")</f>
        <v>N</v>
      </c>
      <c r="V62" t="str">
        <f>IF(Worksheet!$B$11=TRUE,"Y","N")</f>
        <v>N</v>
      </c>
      <c r="W62">
        <f>IFERROR(Worksheet!J77,"")</f>
        <v>0</v>
      </c>
    </row>
    <row r="63" spans="1:23" x14ac:dyDescent="0.25">
      <c r="A63" t="str">
        <f>IF(ISBLANK(Worksheet!G78)=FALSE,331,"")</f>
        <v/>
      </c>
      <c r="B63">
        <f>Worksheet!C78</f>
        <v>0</v>
      </c>
      <c r="C63">
        <f>Worksheet!D78</f>
        <v>0</v>
      </c>
      <c r="D63">
        <f>Worksheet!F78</f>
        <v>0</v>
      </c>
      <c r="E63" s="1" t="s">
        <v>0</v>
      </c>
      <c r="H63">
        <f>Worksheet!I78</f>
        <v>0</v>
      </c>
      <c r="I63" t="str">
        <f>IF(ISBLANK(Worksheet!G78)=FALSE,Worksheet!G78,"")</f>
        <v/>
      </c>
      <c r="J63" t="str">
        <f>IFERROR(IFERROR(Worksheet!O78/Worksheet!G78,Worksheet!P78/Worksheet!H78),"")</f>
        <v/>
      </c>
      <c r="K63">
        <f>Worksheet!S78</f>
        <v>0</v>
      </c>
      <c r="L63" t="str">
        <f t="shared" si="0"/>
        <v/>
      </c>
      <c r="P63" s="1"/>
      <c r="R63" t="str">
        <f>IF(ISBLANK(Worksheet!H78)=FALSE,Worksheet!H78,"")</f>
        <v/>
      </c>
      <c r="S63" t="str">
        <f>IF(Worksheet!$A$10=TRUE,"Y","N")</f>
        <v>N</v>
      </c>
      <c r="T63" t="str">
        <f>IF(Worksheet!$A$11=TRUE,"Y","N")</f>
        <v>N</v>
      </c>
      <c r="U63" t="str">
        <f>IF(Worksheet!$B$10=TRUE,"Y","N")</f>
        <v>N</v>
      </c>
      <c r="V63" t="str">
        <f>IF(Worksheet!$B$11=TRUE,"Y","N")</f>
        <v>N</v>
      </c>
      <c r="W63">
        <f>IFERROR(Worksheet!J78,"")</f>
        <v>0</v>
      </c>
    </row>
    <row r="64" spans="1:23" x14ac:dyDescent="0.25">
      <c r="A64" t="str">
        <f>IF(ISBLANK(Worksheet!G79)=FALSE,331,"")</f>
        <v/>
      </c>
      <c r="B64">
        <f>Worksheet!C79</f>
        <v>0</v>
      </c>
      <c r="C64">
        <f>Worksheet!D79</f>
        <v>0</v>
      </c>
      <c r="D64">
        <f>Worksheet!F79</f>
        <v>0</v>
      </c>
      <c r="E64" s="1" t="s">
        <v>0</v>
      </c>
      <c r="H64">
        <f>Worksheet!I79</f>
        <v>0</v>
      </c>
      <c r="I64" t="str">
        <f>IF(ISBLANK(Worksheet!G79)=FALSE,Worksheet!G79,"")</f>
        <v/>
      </c>
      <c r="J64" t="str">
        <f>IFERROR(IFERROR(Worksheet!O79/Worksheet!G79,Worksheet!P79/Worksheet!H79),"")</f>
        <v/>
      </c>
      <c r="K64">
        <f>Worksheet!S79</f>
        <v>0</v>
      </c>
      <c r="L64" t="str">
        <f t="shared" si="0"/>
        <v/>
      </c>
      <c r="P64" s="1"/>
      <c r="R64" t="str">
        <f>IF(ISBLANK(Worksheet!H79)=FALSE,Worksheet!H79,"")</f>
        <v/>
      </c>
      <c r="S64" t="str">
        <f>IF(Worksheet!$A$10=TRUE,"Y","N")</f>
        <v>N</v>
      </c>
      <c r="T64" t="str">
        <f>IF(Worksheet!$A$11=TRUE,"Y","N")</f>
        <v>N</v>
      </c>
      <c r="U64" t="str">
        <f>IF(Worksheet!$B$10=TRUE,"Y","N")</f>
        <v>N</v>
      </c>
      <c r="V64" t="str">
        <f>IF(Worksheet!$B$11=TRUE,"Y","N")</f>
        <v>N</v>
      </c>
      <c r="W64">
        <f>IFERROR(Worksheet!J79,"")</f>
        <v>0</v>
      </c>
    </row>
    <row r="65" spans="1:23" x14ac:dyDescent="0.25">
      <c r="A65" t="str">
        <f>IF(ISBLANK(Worksheet!G80)=FALSE,331,"")</f>
        <v/>
      </c>
      <c r="B65">
        <f>Worksheet!C80</f>
        <v>0</v>
      </c>
      <c r="C65">
        <f>Worksheet!D80</f>
        <v>0</v>
      </c>
      <c r="D65">
        <f>Worksheet!F80</f>
        <v>0</v>
      </c>
      <c r="E65" s="1" t="s">
        <v>0</v>
      </c>
      <c r="H65">
        <f>Worksheet!I80</f>
        <v>0</v>
      </c>
      <c r="I65" t="str">
        <f>IF(ISBLANK(Worksheet!G80)=FALSE,Worksheet!G80,"")</f>
        <v/>
      </c>
      <c r="J65" t="str">
        <f>IFERROR(IFERROR(Worksheet!O80/Worksheet!G80,Worksheet!P80/Worksheet!H80),"")</f>
        <v/>
      </c>
      <c r="K65">
        <f>Worksheet!S80</f>
        <v>0</v>
      </c>
      <c r="L65" t="str">
        <f t="shared" si="0"/>
        <v/>
      </c>
      <c r="P65" s="1"/>
      <c r="R65" t="str">
        <f>IF(ISBLANK(Worksheet!H80)=FALSE,Worksheet!H80,"")</f>
        <v/>
      </c>
      <c r="S65" t="str">
        <f>IF(Worksheet!$A$10=TRUE,"Y","N")</f>
        <v>N</v>
      </c>
      <c r="T65" t="str">
        <f>IF(Worksheet!$A$11=TRUE,"Y","N")</f>
        <v>N</v>
      </c>
      <c r="U65" t="str">
        <f>IF(Worksheet!$B$10=TRUE,"Y","N")</f>
        <v>N</v>
      </c>
      <c r="V65" t="str">
        <f>IF(Worksheet!$B$11=TRUE,"Y","N")</f>
        <v>N</v>
      </c>
      <c r="W65">
        <f>IFERROR(Worksheet!J80,"")</f>
        <v>0</v>
      </c>
    </row>
    <row r="66" spans="1:23" x14ac:dyDescent="0.25">
      <c r="A66" t="str">
        <f>IF(ISBLANK(Worksheet!G81)=FALSE,331,"")</f>
        <v/>
      </c>
      <c r="B66">
        <f>Worksheet!C81</f>
        <v>0</v>
      </c>
      <c r="C66">
        <f>Worksheet!D81</f>
        <v>0</v>
      </c>
      <c r="D66">
        <f>Worksheet!F81</f>
        <v>0</v>
      </c>
      <c r="E66" s="1" t="s">
        <v>0</v>
      </c>
      <c r="H66">
        <f>Worksheet!I81</f>
        <v>0</v>
      </c>
      <c r="I66" t="str">
        <f>IF(ISBLANK(Worksheet!G81)=FALSE,Worksheet!G81,"")</f>
        <v/>
      </c>
      <c r="J66" t="str">
        <f>IFERROR(IFERROR(Worksheet!O81/Worksheet!G81,Worksheet!P81/Worksheet!H81),"")</f>
        <v/>
      </c>
      <c r="K66">
        <f>Worksheet!S81</f>
        <v>0</v>
      </c>
      <c r="L66" t="str">
        <f t="shared" si="0"/>
        <v/>
      </c>
      <c r="P66" s="1"/>
      <c r="R66" t="str">
        <f>IF(ISBLANK(Worksheet!H81)=FALSE,Worksheet!H81,"")</f>
        <v/>
      </c>
      <c r="S66" t="str">
        <f>IF(Worksheet!$A$10=TRUE,"Y","N")</f>
        <v>N</v>
      </c>
      <c r="T66" t="str">
        <f>IF(Worksheet!$A$11=TRUE,"Y","N")</f>
        <v>N</v>
      </c>
      <c r="U66" t="str">
        <f>IF(Worksheet!$B$10=TRUE,"Y","N")</f>
        <v>N</v>
      </c>
      <c r="V66" t="str">
        <f>IF(Worksheet!$B$11=TRUE,"Y","N")</f>
        <v>N</v>
      </c>
      <c r="W66">
        <f>IFERROR(Worksheet!J81,"")</f>
        <v>0</v>
      </c>
    </row>
    <row r="67" spans="1:23" x14ac:dyDescent="0.25">
      <c r="A67" t="str">
        <f>IF(ISBLANK(Worksheet!G82)=FALSE,331,"")</f>
        <v/>
      </c>
      <c r="B67">
        <f>Worksheet!C82</f>
        <v>0</v>
      </c>
      <c r="C67">
        <f>Worksheet!D82</f>
        <v>0</v>
      </c>
      <c r="D67">
        <f>Worksheet!F82</f>
        <v>0</v>
      </c>
      <c r="E67" s="1" t="s">
        <v>0</v>
      </c>
      <c r="H67">
        <f>Worksheet!I82</f>
        <v>0</v>
      </c>
      <c r="I67" t="str">
        <f>IF(ISBLANK(Worksheet!G82)=FALSE,Worksheet!G82,"")</f>
        <v/>
      </c>
      <c r="J67" t="str">
        <f>IFERROR(IFERROR(Worksheet!O82/Worksheet!G82,Worksheet!P82/Worksheet!H82),"")</f>
        <v/>
      </c>
      <c r="K67">
        <f>Worksheet!S82</f>
        <v>0</v>
      </c>
      <c r="L67" t="str">
        <f t="shared" ref="L67:L76" si="1">IFERROR(J67*15,"")</f>
        <v/>
      </c>
      <c r="P67" s="1"/>
      <c r="R67" t="str">
        <f>IF(ISBLANK(Worksheet!H82)=FALSE,Worksheet!H82,"")</f>
        <v/>
      </c>
      <c r="S67" t="str">
        <f>IF(Worksheet!$A$10=TRUE,"Y","N")</f>
        <v>N</v>
      </c>
      <c r="T67" t="str">
        <f>IF(Worksheet!$A$11=TRUE,"Y","N")</f>
        <v>N</v>
      </c>
      <c r="U67" t="str">
        <f>IF(Worksheet!$B$10=TRUE,"Y","N")</f>
        <v>N</v>
      </c>
      <c r="V67" t="str">
        <f>IF(Worksheet!$B$11=TRUE,"Y","N")</f>
        <v>N</v>
      </c>
      <c r="W67">
        <f>IFERROR(Worksheet!J82,"")</f>
        <v>0</v>
      </c>
    </row>
    <row r="68" spans="1:23" x14ac:dyDescent="0.25">
      <c r="A68" t="str">
        <f>IF(ISBLANK(Worksheet!G83)=FALSE,331,"")</f>
        <v/>
      </c>
      <c r="B68">
        <f>Worksheet!C83</f>
        <v>0</v>
      </c>
      <c r="C68">
        <f>Worksheet!D83</f>
        <v>0</v>
      </c>
      <c r="D68">
        <f>Worksheet!F83</f>
        <v>0</v>
      </c>
      <c r="E68" s="1" t="s">
        <v>0</v>
      </c>
      <c r="H68">
        <f>Worksheet!I83</f>
        <v>0</v>
      </c>
      <c r="I68" t="str">
        <f>IF(ISBLANK(Worksheet!G83)=FALSE,Worksheet!G83,"")</f>
        <v/>
      </c>
      <c r="J68" t="str">
        <f>IFERROR(IFERROR(Worksheet!O83/Worksheet!G83,Worksheet!P83/Worksheet!H83),"")</f>
        <v/>
      </c>
      <c r="K68">
        <f>Worksheet!S83</f>
        <v>0</v>
      </c>
      <c r="L68" t="str">
        <f t="shared" si="1"/>
        <v/>
      </c>
      <c r="P68" s="1"/>
      <c r="R68" t="str">
        <f>IF(ISBLANK(Worksheet!H83)=FALSE,Worksheet!H83,"")</f>
        <v/>
      </c>
      <c r="S68" t="str">
        <f>IF(Worksheet!$A$10=TRUE,"Y","N")</f>
        <v>N</v>
      </c>
      <c r="T68" t="str">
        <f>IF(Worksheet!$A$11=TRUE,"Y","N")</f>
        <v>N</v>
      </c>
      <c r="U68" t="str">
        <f>IF(Worksheet!$B$10=TRUE,"Y","N")</f>
        <v>N</v>
      </c>
      <c r="V68" t="str">
        <f>IF(Worksheet!$B$11=TRUE,"Y","N")</f>
        <v>N</v>
      </c>
      <c r="W68">
        <f>IFERROR(Worksheet!J83,"")</f>
        <v>0</v>
      </c>
    </row>
    <row r="69" spans="1:23" x14ac:dyDescent="0.25">
      <c r="A69" t="str">
        <f>IF(ISBLANK(Worksheet!G84)=FALSE,331,"")</f>
        <v/>
      </c>
      <c r="B69">
        <f>Worksheet!C84</f>
        <v>0</v>
      </c>
      <c r="C69">
        <f>Worksheet!D84</f>
        <v>0</v>
      </c>
      <c r="D69">
        <f>Worksheet!F84</f>
        <v>0</v>
      </c>
      <c r="E69" s="1" t="s">
        <v>0</v>
      </c>
      <c r="H69">
        <f>Worksheet!I84</f>
        <v>0</v>
      </c>
      <c r="I69" t="str">
        <f>IF(ISBLANK(Worksheet!G84)=FALSE,Worksheet!G84,"")</f>
        <v/>
      </c>
      <c r="J69" t="str">
        <f>IFERROR(IFERROR(Worksheet!O84/Worksheet!G84,Worksheet!P84/Worksheet!H84),"")</f>
        <v/>
      </c>
      <c r="K69">
        <f>Worksheet!S84</f>
        <v>0</v>
      </c>
      <c r="L69" t="str">
        <f t="shared" si="1"/>
        <v/>
      </c>
      <c r="P69" s="1"/>
      <c r="R69" t="str">
        <f>IF(ISBLANK(Worksheet!H84)=FALSE,Worksheet!H84,"")</f>
        <v/>
      </c>
      <c r="S69" t="str">
        <f>IF(Worksheet!$A$10=TRUE,"Y","N")</f>
        <v>N</v>
      </c>
      <c r="T69" t="str">
        <f>IF(Worksheet!$A$11=TRUE,"Y","N")</f>
        <v>N</v>
      </c>
      <c r="U69" t="str">
        <f>IF(Worksheet!$B$10=TRUE,"Y","N")</f>
        <v>N</v>
      </c>
      <c r="V69" t="str">
        <f>IF(Worksheet!$B$11=TRUE,"Y","N")</f>
        <v>N</v>
      </c>
      <c r="W69">
        <f>IFERROR(Worksheet!J84,"")</f>
        <v>0</v>
      </c>
    </row>
    <row r="70" spans="1:23" x14ac:dyDescent="0.25">
      <c r="A70" t="str">
        <f>IF(ISBLANK(Worksheet!G85)=FALSE,331,"")</f>
        <v/>
      </c>
      <c r="B70">
        <f>Worksheet!C85</f>
        <v>0</v>
      </c>
      <c r="C70">
        <f>Worksheet!D85</f>
        <v>0</v>
      </c>
      <c r="D70">
        <f>Worksheet!F85</f>
        <v>0</v>
      </c>
      <c r="E70" s="1" t="s">
        <v>0</v>
      </c>
      <c r="H70">
        <f>Worksheet!I85</f>
        <v>0</v>
      </c>
      <c r="I70" t="str">
        <f>IF(ISBLANK(Worksheet!G85)=FALSE,Worksheet!G85,"")</f>
        <v/>
      </c>
      <c r="J70" t="str">
        <f>IFERROR(IFERROR(Worksheet!O85/Worksheet!G85,Worksheet!P85/Worksheet!H85),"")</f>
        <v/>
      </c>
      <c r="K70">
        <f>Worksheet!S85</f>
        <v>0</v>
      </c>
      <c r="L70" t="str">
        <f t="shared" si="1"/>
        <v/>
      </c>
      <c r="P70" s="1"/>
      <c r="R70" t="str">
        <f>IF(ISBLANK(Worksheet!H85)=FALSE,Worksheet!H85,"")</f>
        <v/>
      </c>
      <c r="S70" t="str">
        <f>IF(Worksheet!$A$10=TRUE,"Y","N")</f>
        <v>N</v>
      </c>
      <c r="T70" t="str">
        <f>IF(Worksheet!$A$11=TRUE,"Y","N")</f>
        <v>N</v>
      </c>
      <c r="U70" t="str">
        <f>IF(Worksheet!$B$10=TRUE,"Y","N")</f>
        <v>N</v>
      </c>
      <c r="V70" t="str">
        <f>IF(Worksheet!$B$11=TRUE,"Y","N")</f>
        <v>N</v>
      </c>
      <c r="W70">
        <f>IFERROR(Worksheet!J85,"")</f>
        <v>0</v>
      </c>
    </row>
    <row r="71" spans="1:23" x14ac:dyDescent="0.25">
      <c r="A71" t="str">
        <f>IF(ISBLANK(Worksheet!G86)=FALSE,331,"")</f>
        <v/>
      </c>
      <c r="B71">
        <f>Worksheet!C86</f>
        <v>0</v>
      </c>
      <c r="C71">
        <f>Worksheet!D86</f>
        <v>0</v>
      </c>
      <c r="D71">
        <f>Worksheet!F86</f>
        <v>0</v>
      </c>
      <c r="E71" s="1" t="s">
        <v>0</v>
      </c>
      <c r="H71">
        <f>Worksheet!I86</f>
        <v>0</v>
      </c>
      <c r="I71" t="str">
        <f>IF(ISBLANK(Worksheet!G86)=FALSE,Worksheet!G86,"")</f>
        <v/>
      </c>
      <c r="J71" t="str">
        <f>IFERROR(IFERROR(Worksheet!O86/Worksheet!G86,Worksheet!P86/Worksheet!H86),"")</f>
        <v/>
      </c>
      <c r="K71">
        <f>Worksheet!S86</f>
        <v>0</v>
      </c>
      <c r="L71" t="str">
        <f t="shared" si="1"/>
        <v/>
      </c>
      <c r="P71" s="1"/>
      <c r="R71" t="str">
        <f>IF(ISBLANK(Worksheet!H86)=FALSE,Worksheet!H86,"")</f>
        <v/>
      </c>
      <c r="S71" t="str">
        <f>IF(Worksheet!$A$10=TRUE,"Y","N")</f>
        <v>N</v>
      </c>
      <c r="T71" t="str">
        <f>IF(Worksheet!$A$11=TRUE,"Y","N")</f>
        <v>N</v>
      </c>
      <c r="U71" t="str">
        <f>IF(Worksheet!$B$10=TRUE,"Y","N")</f>
        <v>N</v>
      </c>
      <c r="V71" t="str">
        <f>IF(Worksheet!$B$11=TRUE,"Y","N")</f>
        <v>N</v>
      </c>
      <c r="W71">
        <f>IFERROR(Worksheet!J86,"")</f>
        <v>0</v>
      </c>
    </row>
    <row r="72" spans="1:23" x14ac:dyDescent="0.25">
      <c r="A72" t="str">
        <f>IF(ISBLANK(Worksheet!G87)=FALSE,331,"")</f>
        <v/>
      </c>
      <c r="B72">
        <f>Worksheet!C87</f>
        <v>0</v>
      </c>
      <c r="C72">
        <f>Worksheet!D87</f>
        <v>0</v>
      </c>
      <c r="D72">
        <f>Worksheet!F87</f>
        <v>0</v>
      </c>
      <c r="E72" s="1" t="s">
        <v>0</v>
      </c>
      <c r="H72">
        <f>Worksheet!I87</f>
        <v>0</v>
      </c>
      <c r="I72" t="str">
        <f>IF(ISBLANK(Worksheet!G87)=FALSE,Worksheet!G87,"")</f>
        <v/>
      </c>
      <c r="J72" t="str">
        <f>IFERROR(IFERROR(Worksheet!O87/Worksheet!G87,Worksheet!P87/Worksheet!H87),"")</f>
        <v/>
      </c>
      <c r="K72">
        <f>Worksheet!S87</f>
        <v>0</v>
      </c>
      <c r="L72" t="str">
        <f t="shared" si="1"/>
        <v/>
      </c>
      <c r="P72" s="1"/>
      <c r="R72" t="str">
        <f>IF(ISBLANK(Worksheet!H87)=FALSE,Worksheet!H87,"")</f>
        <v/>
      </c>
      <c r="S72" t="str">
        <f>IF(Worksheet!$A$10=TRUE,"Y","N")</f>
        <v>N</v>
      </c>
      <c r="T72" t="str">
        <f>IF(Worksheet!$A$11=TRUE,"Y","N")</f>
        <v>N</v>
      </c>
      <c r="U72" t="str">
        <f>IF(Worksheet!$B$10=TRUE,"Y","N")</f>
        <v>N</v>
      </c>
      <c r="V72" t="str">
        <f>IF(Worksheet!$B$11=TRUE,"Y","N")</f>
        <v>N</v>
      </c>
      <c r="W72">
        <f>IFERROR(Worksheet!J87,"")</f>
        <v>0</v>
      </c>
    </row>
    <row r="73" spans="1:23" x14ac:dyDescent="0.25">
      <c r="A73" t="str">
        <f>IF(ISBLANK(Worksheet!G88)=FALSE,331,"")</f>
        <v/>
      </c>
      <c r="B73">
        <f>Worksheet!C88</f>
        <v>0</v>
      </c>
      <c r="C73">
        <f>Worksheet!D88</f>
        <v>0</v>
      </c>
      <c r="D73">
        <f>Worksheet!F88</f>
        <v>0</v>
      </c>
      <c r="E73" s="1" t="s">
        <v>0</v>
      </c>
      <c r="H73">
        <f>Worksheet!I88</f>
        <v>0</v>
      </c>
      <c r="I73" t="str">
        <f>IF(ISBLANK(Worksheet!G88)=FALSE,Worksheet!G88,"")</f>
        <v/>
      </c>
      <c r="J73" t="str">
        <f>IFERROR(IFERROR(Worksheet!O88/Worksheet!G88,Worksheet!P88/Worksheet!H88),"")</f>
        <v/>
      </c>
      <c r="K73">
        <f>Worksheet!S88</f>
        <v>0</v>
      </c>
      <c r="L73" t="str">
        <f t="shared" si="1"/>
        <v/>
      </c>
      <c r="P73" s="1"/>
      <c r="R73" t="str">
        <f>IF(ISBLANK(Worksheet!H88)=FALSE,Worksheet!H88,"")</f>
        <v/>
      </c>
      <c r="S73" t="str">
        <f>IF(Worksheet!$A$10=TRUE,"Y","N")</f>
        <v>N</v>
      </c>
      <c r="T73" t="str">
        <f>IF(Worksheet!$A$11=TRUE,"Y","N")</f>
        <v>N</v>
      </c>
      <c r="U73" t="str">
        <f>IF(Worksheet!$B$10=TRUE,"Y","N")</f>
        <v>N</v>
      </c>
      <c r="V73" t="str">
        <f>IF(Worksheet!$B$11=TRUE,"Y","N")</f>
        <v>N</v>
      </c>
      <c r="W73">
        <f>IFERROR(Worksheet!J88,"")</f>
        <v>0</v>
      </c>
    </row>
    <row r="74" spans="1:23" x14ac:dyDescent="0.25">
      <c r="A74" t="str">
        <f>IF(ISBLANK(Worksheet!G89)=FALSE,331,"")</f>
        <v/>
      </c>
      <c r="B74">
        <f>Worksheet!C89</f>
        <v>0</v>
      </c>
      <c r="C74">
        <f>Worksheet!D89</f>
        <v>0</v>
      </c>
      <c r="D74">
        <f>Worksheet!F89</f>
        <v>0</v>
      </c>
      <c r="E74" s="1" t="s">
        <v>0</v>
      </c>
      <c r="H74">
        <f>Worksheet!I89</f>
        <v>0</v>
      </c>
      <c r="I74" t="str">
        <f>IF(ISBLANK(Worksheet!G89)=FALSE,Worksheet!G89,"")</f>
        <v/>
      </c>
      <c r="J74" t="str">
        <f>IFERROR(IFERROR(Worksheet!O89/Worksheet!G89,Worksheet!P89/Worksheet!H89),"")</f>
        <v/>
      </c>
      <c r="K74">
        <f>Worksheet!S89</f>
        <v>0</v>
      </c>
      <c r="L74" t="str">
        <f t="shared" si="1"/>
        <v/>
      </c>
      <c r="P74" s="1"/>
      <c r="R74" t="str">
        <f>IF(ISBLANK(Worksheet!H89)=FALSE,Worksheet!H89,"")</f>
        <v/>
      </c>
      <c r="S74" t="str">
        <f>IF(Worksheet!$A$10=TRUE,"Y","N")</f>
        <v>N</v>
      </c>
      <c r="T74" t="str">
        <f>IF(Worksheet!$A$11=TRUE,"Y","N")</f>
        <v>N</v>
      </c>
      <c r="U74" t="str">
        <f>IF(Worksheet!$B$10=TRUE,"Y","N")</f>
        <v>N</v>
      </c>
      <c r="V74" t="str">
        <f>IF(Worksheet!$B$11=TRUE,"Y","N")</f>
        <v>N</v>
      </c>
      <c r="W74">
        <f>IFERROR(Worksheet!J89,"")</f>
        <v>0</v>
      </c>
    </row>
    <row r="75" spans="1:23" x14ac:dyDescent="0.25">
      <c r="A75" t="str">
        <f>IF(ISBLANK(Worksheet!G90)=FALSE,331,"")</f>
        <v/>
      </c>
      <c r="B75">
        <f>Worksheet!C90</f>
        <v>0</v>
      </c>
      <c r="C75">
        <f>Worksheet!D90</f>
        <v>0</v>
      </c>
      <c r="D75">
        <f>Worksheet!F90</f>
        <v>0</v>
      </c>
      <c r="E75" s="1" t="s">
        <v>0</v>
      </c>
      <c r="H75">
        <f>Worksheet!I90</f>
        <v>0</v>
      </c>
      <c r="I75" t="str">
        <f>IF(ISBLANK(Worksheet!G90)=FALSE,Worksheet!G90,"")</f>
        <v/>
      </c>
      <c r="J75" t="str">
        <f>IFERROR(IFERROR(Worksheet!O90/Worksheet!G90,Worksheet!P90/Worksheet!H90),"")</f>
        <v/>
      </c>
      <c r="K75">
        <f>Worksheet!S90</f>
        <v>0</v>
      </c>
      <c r="L75" t="str">
        <f t="shared" si="1"/>
        <v/>
      </c>
      <c r="P75" s="1"/>
      <c r="R75" t="str">
        <f>IF(ISBLANK(Worksheet!H90)=FALSE,Worksheet!H90,"")</f>
        <v/>
      </c>
      <c r="S75" t="str">
        <f>IF(Worksheet!$A$10=TRUE,"Y","N")</f>
        <v>N</v>
      </c>
      <c r="T75" t="str">
        <f>IF(Worksheet!$A$11=TRUE,"Y","N")</f>
        <v>N</v>
      </c>
      <c r="U75" t="str">
        <f>IF(Worksheet!$B$10=TRUE,"Y","N")</f>
        <v>N</v>
      </c>
      <c r="V75" t="str">
        <f>IF(Worksheet!$B$11=TRUE,"Y","N")</f>
        <v>N</v>
      </c>
      <c r="W75">
        <f>IFERROR(Worksheet!J90,"")</f>
        <v>0</v>
      </c>
    </row>
    <row r="76" spans="1:23" x14ac:dyDescent="0.25">
      <c r="A76" t="str">
        <f>IF(ISBLANK(Worksheet!G91)=FALSE,331,"")</f>
        <v/>
      </c>
      <c r="B76">
        <f>Worksheet!C91</f>
        <v>0</v>
      </c>
      <c r="C76">
        <f>Worksheet!D91</f>
        <v>0</v>
      </c>
      <c r="D76">
        <f>Worksheet!F91</f>
        <v>0</v>
      </c>
      <c r="E76" s="1" t="s">
        <v>0</v>
      </c>
      <c r="H76">
        <f>Worksheet!I91</f>
        <v>0</v>
      </c>
      <c r="I76" t="str">
        <f>IF(ISBLANK(Worksheet!G91)=FALSE,Worksheet!G91,"")</f>
        <v/>
      </c>
      <c r="J76" t="str">
        <f>IFERROR(IFERROR(Worksheet!O91/Worksheet!G91,Worksheet!P91/Worksheet!H91),"")</f>
        <v/>
      </c>
      <c r="K76">
        <f>Worksheet!S91</f>
        <v>0</v>
      </c>
      <c r="L76" t="str">
        <f t="shared" si="1"/>
        <v/>
      </c>
      <c r="P76" s="1"/>
      <c r="R76" t="str">
        <f>IF(ISBLANK(Worksheet!H91)=FALSE,Worksheet!H91,"")</f>
        <v/>
      </c>
      <c r="S76" t="str">
        <f>IF(Worksheet!$A$10=TRUE,"Y","N")</f>
        <v>N</v>
      </c>
      <c r="T76" t="str">
        <f>IF(Worksheet!$A$11=TRUE,"Y","N")</f>
        <v>N</v>
      </c>
      <c r="U76" t="str">
        <f>IF(Worksheet!$B$10=TRUE,"Y","N")</f>
        <v>N</v>
      </c>
      <c r="V76" t="str">
        <f>IF(Worksheet!$B$11=TRUE,"Y","N")</f>
        <v>N</v>
      </c>
      <c r="W76">
        <f>IFERROR(Worksheet!J91,"")</f>
        <v>0</v>
      </c>
    </row>
    <row r="77" spans="1:23" x14ac:dyDescent="0.25">
      <c r="E77" s="1"/>
      <c r="P77" s="1"/>
    </row>
    <row r="78" spans="1:23" x14ac:dyDescent="0.25">
      <c r="E78" s="1"/>
      <c r="P78" s="1"/>
    </row>
    <row r="79" spans="1:23" x14ac:dyDescent="0.25">
      <c r="E79" s="1"/>
      <c r="P7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5"/>
  <sheetViews>
    <sheetView workbookViewId="0"/>
  </sheetViews>
  <sheetFormatPr defaultRowHeight="13.2" x14ac:dyDescent="0.25"/>
  <cols>
    <col min="1" max="1" width="13.44140625" customWidth="1"/>
    <col min="2" max="2" width="68" customWidth="1"/>
    <col min="3" max="3" width="76.109375" customWidth="1"/>
  </cols>
  <sheetData>
    <row r="1" spans="1:2" x14ac:dyDescent="0.25">
      <c r="A1">
        <v>13</v>
      </c>
      <c r="B1" t="s">
        <v>40</v>
      </c>
    </row>
    <row r="2" spans="1:2" x14ac:dyDescent="0.25">
      <c r="A2" s="2" t="s">
        <v>17</v>
      </c>
    </row>
    <row r="3" spans="1:2" x14ac:dyDescent="0.25">
      <c r="A3" s="4">
        <v>41465</v>
      </c>
      <c r="B3" s="1" t="s">
        <v>39</v>
      </c>
    </row>
    <row r="4" spans="1:2" x14ac:dyDescent="0.25">
      <c r="A4" s="3">
        <v>43277</v>
      </c>
      <c r="B4" s="53" t="s">
        <v>48</v>
      </c>
    </row>
    <row r="5" spans="1:2" x14ac:dyDescent="0.25">
      <c r="A5" s="3">
        <v>43647</v>
      </c>
      <c r="B5" s="53" t="s">
        <v>66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Worksheet</vt:lpstr>
      <vt:lpstr>Measure Code</vt:lpstr>
      <vt:lpstr>Export</vt:lpstr>
      <vt:lpstr>Version</vt:lpstr>
      <vt:lpstr>MeasureCode</vt:lpstr>
      <vt:lpstr>MeasureCode_Lookup</vt:lpstr>
      <vt:lpstr>Worksheet!Print_Area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J9994</dc:creator>
  <cp:lastModifiedBy>Readdy, Eric</cp:lastModifiedBy>
  <cp:lastPrinted>2007-01-15T17:09:04Z</cp:lastPrinted>
  <dcterms:created xsi:type="dcterms:W3CDTF">2001-04-05T17:27:32Z</dcterms:created>
  <dcterms:modified xsi:type="dcterms:W3CDTF">2019-06-21T13:46:05Z</dcterms:modified>
</cp:coreProperties>
</file>