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750" yWindow="255" windowWidth="12120" windowHeight="9120" tabRatio="760"/>
  </bookViews>
  <sheets>
    <sheet name="By Program" sheetId="17" r:id="rId1"/>
    <sheet name="Total Wind Bio FC Rebates" sheetId="5" r:id="rId2"/>
    <sheet name="Wind Rebates" sheetId="25" r:id="rId3"/>
    <sheet name="Biopower Rebates" sheetId="1" r:id="rId4"/>
    <sheet name="Fuel Cell Rebates" sheetId="2" r:id="rId5"/>
    <sheet name="2015 Installs" sheetId="20" r:id="rId6"/>
    <sheet name="Grid Supply &amp; REAP List" sheetId="16" r:id="rId7"/>
    <sheet name="Definitions" sheetId="22" r:id="rId8"/>
  </sheets>
  <definedNames>
    <definedName name="_xlnm._FilterDatabase" localSheetId="5" hidden="1">'2015 Installs'!$J$1:$J$1</definedName>
    <definedName name="As_of">'By Program'!$B$2</definedName>
    <definedName name="Feasibility">#REF!</definedName>
    <definedName name="_xlnm.Print_Area" localSheetId="3">'Biopower Rebates'!$A$1:$F$38</definedName>
    <definedName name="_xlnm.Print_Area" localSheetId="0">'By Program'!$B$1:$K$10</definedName>
    <definedName name="_xlnm.Print_Area" localSheetId="4">'Fuel Cell Rebates'!$A$1:$F$33</definedName>
    <definedName name="_xlnm.Print_Area" localSheetId="6">'Grid Supply &amp; REAP List'!#REF!</definedName>
    <definedName name="_xlnm.Print_Area" localSheetId="1">'Total Wind Bio FC Rebates'!$B$1:$G$38</definedName>
    <definedName name="_xlnm.Print_Area" localSheetId="2">'Wind Rebates'!$A$1:$F$35</definedName>
  </definedNames>
  <calcPr calcId="145621" calcMode="manual"/>
</workbook>
</file>

<file path=xl/calcChain.xml><?xml version="1.0" encoding="utf-8"?>
<calcChain xmlns="http://schemas.openxmlformats.org/spreadsheetml/2006/main">
  <c r="I7" i="17" l="1"/>
  <c r="J7" i="17"/>
  <c r="J9" i="17" s="1"/>
  <c r="K7" i="17"/>
  <c r="I8" i="17"/>
  <c r="J8" i="17"/>
  <c r="K8" i="17"/>
  <c r="J6" i="17"/>
  <c r="K6" i="17"/>
  <c r="K9" i="17" s="1"/>
  <c r="I6" i="17"/>
  <c r="D9" i="17"/>
  <c r="E9" i="17"/>
  <c r="F9" i="17"/>
  <c r="G9" i="17"/>
  <c r="H9" i="17"/>
  <c r="C9" i="17"/>
  <c r="D21" i="1"/>
  <c r="C21" i="1"/>
  <c r="F21" i="1"/>
  <c r="E19" i="1"/>
  <c r="F21" i="5"/>
  <c r="D21" i="5"/>
  <c r="C21" i="5"/>
  <c r="E19" i="5"/>
  <c r="I9" i="17" l="1"/>
  <c r="E12" i="16"/>
  <c r="D12" i="16"/>
  <c r="E5" i="16"/>
  <c r="E13" i="16" s="1"/>
  <c r="D5" i="16"/>
  <c r="D13" i="16"/>
</calcChain>
</file>

<file path=xl/sharedStrings.xml><?xml version="1.0" encoding="utf-8"?>
<sst xmlns="http://schemas.openxmlformats.org/spreadsheetml/2006/main" count="123" uniqueCount="78">
  <si>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</si>
  <si>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NJCEP Status Code Definitions</t>
  </si>
  <si>
    <t>The status codes in the Project List tab are defined below:</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</si>
  <si>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</si>
  <si>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</si>
  <si>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</si>
  <si>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r>
      <t>Ready for Rebate</t>
    </r>
    <r>
      <rPr>
        <sz val="12"/>
        <rFont val="Arial"/>
        <family val="2"/>
      </rPr>
      <t xml:space="preserve"> (Passed Inspection and UCC and interconnection application were received)</t>
    </r>
  </si>
  <si>
    <r>
      <t xml:space="preserve">Processing Rebate </t>
    </r>
    <r>
      <rPr>
        <sz val="12"/>
        <rFont val="Arial"/>
        <family val="2"/>
      </rPr>
      <t xml:space="preserve">(Projects placed in funding request batch for payment review) </t>
    </r>
  </si>
  <si>
    <r>
      <t xml:space="preserve"> -</t>
    </r>
    <r>
      <rPr>
        <sz val="11"/>
        <rFont val="Arial"/>
        <family val="2"/>
      </rPr>
      <t xml:space="preserve"> When the project achieves the “Processing Rebate” status, the NJ certification number will be issued and sent to the registrant and a copy will be sent to GATS for verification (see “Sent to GATS Date” column). </t>
    </r>
  </si>
  <si>
    <r>
      <t xml:space="preserve"> -</t>
    </r>
    <r>
      <rPr>
        <sz val="11"/>
        <rFont val="Arial"/>
        <family val="2"/>
      </rPr>
      <t xml:space="preserve"> The “Fund Request Inv Date” column may be used to determine when the invoice was generated. If this field does not contain a date then the project is under review and will be included in a funding request batch after the review has been completed. </t>
    </r>
  </si>
  <si>
    <t>Government Facility</t>
  </si>
  <si>
    <t>All Projects</t>
  </si>
  <si>
    <t>Year</t>
  </si>
  <si>
    <t># Projects</t>
  </si>
  <si>
    <t>Total Rebate $</t>
  </si>
  <si>
    <t>Total</t>
  </si>
  <si>
    <t>Annual kW</t>
  </si>
  <si>
    <t>Status</t>
  </si>
  <si>
    <t>Company Name</t>
  </si>
  <si>
    <t>System Size</t>
  </si>
  <si>
    <t>Customer Type</t>
  </si>
  <si>
    <t>Install City</t>
  </si>
  <si>
    <t>Install Zip</t>
  </si>
  <si>
    <t>Rebate Amt</t>
  </si>
  <si>
    <t>REIP Biomass</t>
  </si>
  <si>
    <t>Cumulative kW</t>
  </si>
  <si>
    <t>NJCEP Rebate Program Biopower Installations by Year</t>
  </si>
  <si>
    <t>NJCEP Rebate Program Fuel Cell Installations by Year</t>
  </si>
  <si>
    <t>NJCEP Rebate Program Wind Installations by Year</t>
  </si>
  <si>
    <t>NJCEP Rebate Program Wind, Biopower and Fuel Cell Installations by Year</t>
  </si>
  <si>
    <t>Technology</t>
  </si>
  <si>
    <t>Biomass</t>
  </si>
  <si>
    <t>Fuel Cell</t>
  </si>
  <si>
    <t>Wind</t>
  </si>
  <si>
    <t>Last Name</t>
  </si>
  <si>
    <t>Total kW</t>
  </si>
  <si>
    <t>Rebate Programs</t>
  </si>
  <si>
    <t>Grid Supply and REAP</t>
  </si>
  <si>
    <t>Total $ Amount</t>
  </si>
  <si>
    <t>NJCEP INSTALLED GRID SUPPLY AND REAP PROJECTS</t>
  </si>
  <si>
    <t>NJCEP PROGRAM</t>
  </si>
  <si>
    <t>PROJECT</t>
  </si>
  <si>
    <t>TYPE</t>
  </si>
  <si>
    <t>SIZE (KW)</t>
  </si>
  <si>
    <t>INCENTIVE</t>
  </si>
  <si>
    <t>INCENTIVE TYPE</t>
  </si>
  <si>
    <t>YEAR INSTALLED</t>
  </si>
  <si>
    <t>Grid Supply</t>
  </si>
  <si>
    <t>Jersey Atlantic Wind</t>
  </si>
  <si>
    <t>Production Grant</t>
  </si>
  <si>
    <t>Totals for Installed Wind Projects</t>
  </si>
  <si>
    <t>Burlington County (LFG)</t>
  </si>
  <si>
    <t>REAP</t>
  </si>
  <si>
    <t>Rahway Valley Sewerage Authority (BioGas)</t>
  </si>
  <si>
    <t>Grant</t>
  </si>
  <si>
    <t>Ocean County (LFG)</t>
  </si>
  <si>
    <t>Warren County (LFG)</t>
  </si>
  <si>
    <t>Atlantic County Utility Authority (LFG)</t>
  </si>
  <si>
    <t>Totals for Installed Biomass Projects</t>
  </si>
  <si>
    <t>This project listing inlcudes all NJCEP Grid Supply and REAP projects that are summarized in the Installation Summary tables posted on the NJCEP website.</t>
  </si>
  <si>
    <t>The Jersey Atlantic Wind project capacity totals 7,500 KW with 4,875 submitted as a Grid Supply project and 2,625 kW submitted as a CORE Rebate Program project.</t>
  </si>
  <si>
    <t>The Burlington County LFG project capacity totals 7,150 KW with 6,150 submitted as a Grid Supply project and 1,000 kW submitted as a CORE Rebate Program project.</t>
  </si>
  <si>
    <t>Totals for Grid Supply and REAP Projects</t>
  </si>
  <si>
    <t>NJCEP Wind, Biopower and Fuel Cell Installations by Program Type</t>
  </si>
  <si>
    <t>Biopower</t>
  </si>
  <si>
    <t>BPU_APP_ID</t>
  </si>
  <si>
    <t>Approval Date</t>
  </si>
  <si>
    <t>QC/QA Sel Dt</t>
  </si>
  <si>
    <t>Note: Fuel Cell rebate program ended in 2008.</t>
  </si>
  <si>
    <t>Feasibility</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</si>
  <si>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</si>
  <si>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REIPR-12219</t>
  </si>
  <si>
    <t>QC Selected</t>
  </si>
  <si>
    <t>FITAMANT</t>
  </si>
  <si>
    <t>MIDDLESEX COUNTY UTILITIES AUTH</t>
  </si>
  <si>
    <t>EAST BRUNSWICK</t>
  </si>
  <si>
    <t>08816</t>
  </si>
  <si>
    <t>As of 11/30/15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</si>
</sst>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_(&quot;$&quot;* #,##0_);_(&quot;$&quot;* \(#,##0\);_(&quot;$&quot;* &quot;-&quot;??_);_(@_)"/>
    <numFmt numFmtId="168" formatCode="&quot;$&quot;#,##0;[Red]&quot;$&quot;#,##0"/>
    <numFmt numFmtId="169" formatCode="#,##0.000"/>
    <numFmt numFmtId="170" formatCode="mm/dd/yy;@"/>
  </numFmts>
  <fonts count="19" x14ac:knownFonts="1">
    <font>
      <sz val="10"/>
      <name val="Arial"/>
    </font>
    <font>
      <sz val="10"/>
      <name val="Arial"/>
      <family val="2"/>
    </font>
    <font>
      <sz val="8"/>
      <name val="Arial"/>
      <family val="2"/>
    </font>
    <font>
      <sz val="11"/>
      <name val="Arial"/>
      <family val="2"/>
    </font>
    <font>
      <b/>
      <sz val="12"/>
      <name val="Arial"/>
      <family val="2"/>
    </font>
    <font>
      <b/>
      <sz val="11"/>
      <name val="Arial"/>
      <family val="2"/>
    </font>
    <font>
      <sz val="10"/>
      <color indexed="8"/>
      <name val="Arial"/>
      <family val="2"/>
    </font>
    <font>
      <sz val="12"/>
      <color indexed="8"/>
      <name val="Arial"/>
      <family val="2"/>
    </font>
    <font>
      <sz val="12"/>
      <name val="Arial"/>
      <family val="2"/>
    </font>
    <font>
      <sz val="10"/>
      <name val="Arial"/>
      <family val="2"/>
    </font>
    <font>
      <b/>
      <sz val="10"/>
      <name val="Arial"/>
      <family val="2"/>
    </font>
    <font>
      <b/>
      <sz val="12"/>
      <color indexed="8"/>
      <name val="Arial"/>
      <family val="2"/>
    </font>
    <font>
      <b/>
      <sz val="12"/>
      <name val="Arial"/>
      <family val="2"/>
    </font>
    <font>
      <sz val="12"/>
      <color indexed="8"/>
      <name val="Arial"/>
      <family val="2"/>
    </font>
    <font>
      <sz val="11"/>
      <name val="Arial"/>
      <family val="2"/>
    </font>
    <font>
      <b/>
      <sz val="12"/>
      <color indexed="8"/>
      <name val="Arial"/>
      <family val="2"/>
    </font>
    <font>
      <sz val="8"/>
      <name val="Arial"/>
      <family val="2"/>
    </font>
    <font>
      <b/>
      <sz val="14"/>
      <name val="Arial"/>
      <family val="2"/>
    </font>
    <font>
      <sz val="12"/>
      <name val="Times New Roman"/>
      <family val="1"/>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3" fillId="0" borderId="0"/>
    <xf numFmtId="0" fontId="3" fillId="0" borderId="0"/>
    <xf numFmtId="0" fontId="3" fillId="0" borderId="0"/>
    <xf numFmtId="0" fontId="6" fillId="0" borderId="0"/>
  </cellStyleXfs>
  <cellXfs count="66">
    <xf numFmtId="0" fontId="0" fillId="0" borderId="0" xfId="0"/>
    <xf numFmtId="0" fontId="3" fillId="0" borderId="0" xfId="5" applyFill="1"/>
    <xf numFmtId="0" fontId="4" fillId="0" borderId="0" xfId="5" applyFont="1" applyFill="1"/>
    <xf numFmtId="165" fontId="3" fillId="0" borderId="0" xfId="5" applyNumberFormat="1" applyFill="1" applyBorder="1"/>
    <xf numFmtId="0" fontId="5" fillId="0" borderId="1" xfId="5" quotePrefix="1" applyFont="1" applyFill="1" applyBorder="1" applyAlignment="1">
      <alignment horizontal="center" wrapText="1"/>
    </xf>
    <xf numFmtId="0" fontId="7" fillId="0" borderId="1" xfId="7" applyFont="1" applyFill="1" applyBorder="1" applyAlignment="1">
      <alignment horizontal="center" wrapText="1"/>
    </xf>
    <xf numFmtId="0" fontId="4" fillId="2" borderId="1" xfId="5" quotePrefix="1" applyFont="1" applyFill="1" applyBorder="1" applyAlignment="1">
      <alignment horizontal="center" wrapText="1"/>
    </xf>
    <xf numFmtId="166" fontId="7" fillId="0" borderId="1" xfId="1" applyNumberFormat="1" applyFont="1" applyFill="1" applyBorder="1" applyAlignment="1">
      <alignment horizontal="right" wrapText="1"/>
    </xf>
    <xf numFmtId="166" fontId="11" fillId="3" borderId="1" xfId="1" applyNumberFormat="1" applyFont="1" applyFill="1" applyBorder="1" applyAlignment="1">
      <alignment horizontal="right" wrapText="1"/>
    </xf>
    <xf numFmtId="0" fontId="10" fillId="0" borderId="0" xfId="0" applyFont="1"/>
    <xf numFmtId="0" fontId="4" fillId="0" borderId="1" xfId="5" applyFont="1" applyFill="1" applyBorder="1" applyAlignment="1">
      <alignment horizontal="center" wrapText="1"/>
    </xf>
    <xf numFmtId="0" fontId="5" fillId="0" borderId="0" xfId="5" applyFont="1" applyFill="1"/>
    <xf numFmtId="42" fontId="8" fillId="0" borderId="1" xfId="2" applyNumberFormat="1" applyFont="1" applyFill="1" applyBorder="1" applyAlignment="1">
      <alignment horizontal="right"/>
    </xf>
    <xf numFmtId="42" fontId="4" fillId="3" borderId="1" xfId="2" applyNumberFormat="1" applyFont="1" applyFill="1" applyBorder="1" applyAlignment="1">
      <alignment horizontal="right"/>
    </xf>
    <xf numFmtId="0" fontId="12" fillId="2" borderId="1" xfId="5" quotePrefix="1" applyFont="1" applyFill="1" applyBorder="1" applyAlignment="1">
      <alignment horizontal="center" wrapText="1"/>
    </xf>
    <xf numFmtId="0" fontId="4"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wrapText="1"/>
    </xf>
    <xf numFmtId="0" fontId="14" fillId="0" borderId="1" xfId="0" applyFont="1" applyFill="1" applyBorder="1" applyAlignment="1">
      <alignment wrapText="1"/>
    </xf>
    <xf numFmtId="168" fontId="14" fillId="0" borderId="1" xfId="0" applyNumberFormat="1" applyFont="1" applyBorder="1"/>
    <xf numFmtId="164" fontId="14" fillId="0" borderId="1" xfId="0" applyNumberFormat="1" applyFont="1" applyBorder="1" applyAlignment="1">
      <alignment horizontal="right"/>
    </xf>
    <xf numFmtId="167" fontId="14" fillId="0" borderId="1" xfId="2" applyNumberFormat="1" applyFont="1" applyBorder="1"/>
    <xf numFmtId="0" fontId="14" fillId="0" borderId="1" xfId="0" applyFont="1" applyBorder="1"/>
    <xf numFmtId="0" fontId="14" fillId="0" borderId="0" xfId="0" applyFont="1" applyFill="1" applyBorder="1" applyAlignment="1">
      <alignment wrapText="1"/>
    </xf>
    <xf numFmtId="0" fontId="14" fillId="0" borderId="2" xfId="0" applyFont="1" applyBorder="1"/>
    <xf numFmtId="0" fontId="5" fillId="0" borderId="1" xfId="0" applyFont="1" applyBorder="1" applyAlignment="1">
      <alignment horizontal="right"/>
    </xf>
    <xf numFmtId="164" fontId="5" fillId="0" borderId="1" xfId="0" applyNumberFormat="1" applyFont="1" applyBorder="1" applyAlignment="1">
      <alignment horizontal="right"/>
    </xf>
    <xf numFmtId="167" fontId="5" fillId="0" borderId="1" xfId="2" applyNumberFormat="1" applyFont="1" applyBorder="1"/>
    <xf numFmtId="167" fontId="14" fillId="0" borderId="0" xfId="2" applyNumberFormat="1" applyFont="1" applyBorder="1"/>
    <xf numFmtId="0" fontId="14" fillId="0" borderId="0" xfId="0" applyFont="1" applyBorder="1"/>
    <xf numFmtId="168" fontId="14" fillId="0" borderId="0" xfId="0" applyNumberFormat="1" applyFont="1" applyBorder="1"/>
    <xf numFmtId="164" fontId="14" fillId="0" borderId="0" xfId="0" applyNumberFormat="1" applyFont="1" applyBorder="1" applyAlignment="1">
      <alignment horizontal="right"/>
    </xf>
    <xf numFmtId="0" fontId="14" fillId="0" borderId="0" xfId="0" applyFont="1"/>
    <xf numFmtId="42" fontId="13" fillId="0" borderId="1" xfId="7" applyNumberFormat="1" applyFont="1" applyFill="1" applyBorder="1" applyAlignment="1">
      <alignment horizontal="right"/>
    </xf>
    <xf numFmtId="1" fontId="13" fillId="0" borderId="1" xfId="7" applyNumberFormat="1" applyFont="1" applyFill="1" applyBorder="1" applyAlignment="1">
      <alignment horizontal="right"/>
    </xf>
    <xf numFmtId="0" fontId="13" fillId="0" borderId="1" xfId="7" applyFont="1" applyFill="1" applyBorder="1" applyAlignment="1">
      <alignment horizontal="left" wrapText="1"/>
    </xf>
    <xf numFmtId="3" fontId="13" fillId="0" borderId="1" xfId="7" applyNumberFormat="1" applyFont="1" applyFill="1" applyBorder="1" applyAlignment="1">
      <alignment horizontal="right"/>
    </xf>
    <xf numFmtId="1" fontId="15" fillId="3" borderId="1" xfId="7" applyNumberFormat="1" applyFont="1" applyFill="1" applyBorder="1" applyAlignment="1">
      <alignment horizontal="right"/>
    </xf>
    <xf numFmtId="3" fontId="15" fillId="3" borderId="1" xfId="7" applyNumberFormat="1" applyFont="1" applyFill="1" applyBorder="1" applyAlignment="1">
      <alignment horizontal="right"/>
    </xf>
    <xf numFmtId="42" fontId="15" fillId="3" borderId="1" xfId="7" applyNumberFormat="1" applyFont="1" applyFill="1" applyBorder="1" applyAlignment="1">
      <alignment horizontal="right"/>
    </xf>
    <xf numFmtId="0" fontId="3" fillId="0" borderId="0" xfId="4" applyFill="1" applyBorder="1"/>
    <xf numFmtId="14" fontId="4" fillId="0" borderId="0" xfId="5" applyNumberFormat="1" applyFont="1" applyFill="1"/>
    <xf numFmtId="0" fontId="3" fillId="0" borderId="0" xfId="4" applyFill="1"/>
    <xf numFmtId="0" fontId="3" fillId="0" borderId="0" xfId="4" applyFill="1" applyBorder="1" applyAlignment="1" applyProtection="1">
      <alignment horizontal="left"/>
      <protection locked="0"/>
    </xf>
    <xf numFmtId="169" fontId="3" fillId="0" borderId="0" xfId="4" applyNumberFormat="1" applyFill="1" applyBorder="1"/>
    <xf numFmtId="44" fontId="3" fillId="0" borderId="0" xfId="4" applyNumberFormat="1" applyFont="1" applyFill="1" applyBorder="1" applyAlignment="1">
      <alignment horizontal="left"/>
    </xf>
    <xf numFmtId="44" fontId="3" fillId="0" borderId="0" xfId="4" applyNumberFormat="1" applyFill="1" applyBorder="1"/>
    <xf numFmtId="14" fontId="3" fillId="0" borderId="0" xfId="4" applyNumberFormat="1" applyFill="1" applyBorder="1" applyAlignment="1">
      <alignment horizontal="left"/>
    </xf>
    <xf numFmtId="0" fontId="0" fillId="0" borderId="0" xfId="0" applyFill="1"/>
    <xf numFmtId="0" fontId="17" fillId="4" borderId="1" xfId="6" applyFont="1" applyFill="1" applyBorder="1" applyAlignment="1">
      <alignment horizontal="center" vertical="center"/>
    </xf>
    <xf numFmtId="0" fontId="0" fillId="4" borderId="0" xfId="0" applyFill="1" applyAlignment="1"/>
    <xf numFmtId="0" fontId="4" fillId="4" borderId="3" xfId="0" applyFont="1" applyFill="1" applyBorder="1" applyAlignment="1">
      <alignment vertical="center"/>
    </xf>
    <xf numFmtId="0" fontId="4" fillId="4" borderId="4" xfId="0" applyFont="1" applyFill="1" applyBorder="1" applyAlignment="1">
      <alignment horizontal="left" wrapText="1"/>
    </xf>
    <xf numFmtId="0" fontId="3" fillId="4" borderId="0" xfId="4" applyFont="1" applyFill="1" applyAlignment="1"/>
    <xf numFmtId="0" fontId="5" fillId="4" borderId="4" xfId="0" applyFont="1" applyFill="1" applyBorder="1" applyAlignment="1">
      <alignment horizontal="left" wrapText="1"/>
    </xf>
    <xf numFmtId="0" fontId="4" fillId="4" borderId="4" xfId="0" applyFont="1" applyFill="1" applyBorder="1" applyAlignment="1">
      <alignment horizontal="left"/>
    </xf>
    <xf numFmtId="0" fontId="4" fillId="4" borderId="5" xfId="0" applyFont="1" applyFill="1" applyBorder="1" applyAlignment="1">
      <alignment horizontal="left" wrapText="1"/>
    </xf>
    <xf numFmtId="0" fontId="8" fillId="0" borderId="0" xfId="0" applyFont="1"/>
    <xf numFmtId="0" fontId="3" fillId="0" borderId="0" xfId="4" quotePrefix="1" applyFill="1" applyBorder="1"/>
    <xf numFmtId="170" fontId="3" fillId="0" borderId="0" xfId="4" applyNumberFormat="1" applyFill="1" applyBorder="1"/>
    <xf numFmtId="0" fontId="5" fillId="0" borderId="2" xfId="5" applyFont="1" applyFill="1" applyBorder="1" applyAlignment="1">
      <alignment horizontal="center"/>
    </xf>
    <xf numFmtId="0" fontId="3" fillId="0" borderId="6" xfId="5" applyBorder="1" applyAlignment="1">
      <alignment horizontal="center"/>
    </xf>
    <xf numFmtId="0" fontId="3" fillId="0" borderId="7" xfId="5" applyBorder="1" applyAlignment="1">
      <alignment horizontal="center"/>
    </xf>
    <xf numFmtId="0" fontId="14" fillId="0" borderId="0" xfId="0" applyFont="1" applyAlignment="1">
      <alignment wrapText="1"/>
    </xf>
    <xf numFmtId="0" fontId="0" fillId="0" borderId="0" xfId="0" applyAlignment="1">
      <alignment wrapText="1"/>
    </xf>
  </cellXfs>
  <cellStyles count="8">
    <cellStyle name="Comma" xfId="1" builtinId="3"/>
    <cellStyle name="Currency" xfId="2" builtinId="4"/>
    <cellStyle name="Normal" xfId="0" builtinId="0"/>
    <cellStyle name="Normal 2" xfId="3"/>
    <cellStyle name="Normal_Module Template 081910" xfId="4"/>
    <cellStyle name="Normal_Solar Installed RE Project Detail as of 3-31-09 by Year" xfId="5"/>
    <cellStyle name="Normal_SREC Reg Pgm Status Report 063009 (3)" xfId="6"/>
    <cellStyle name="Normal_Summary by Year"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NJCEP Rebate Program Wind Installations by Year</a:t>
            </a:r>
          </a:p>
        </c:rich>
      </c:tx>
      <c:layout>
        <c:manualLayout>
          <c:xMode val="edge"/>
          <c:yMode val="edge"/>
          <c:x val="0.11741705876704435"/>
          <c:y val="1.7921151128298323E-2"/>
        </c:manualLayout>
      </c:layout>
      <c:overlay val="0"/>
      <c:spPr>
        <a:noFill/>
        <a:ln w="25400">
          <a:noFill/>
        </a:ln>
      </c:spPr>
    </c:title>
    <c:autoTitleDeleted val="0"/>
    <c:plotArea>
      <c:layout>
        <c:manualLayout>
          <c:layoutTarget val="inner"/>
          <c:xMode val="edge"/>
          <c:yMode val="edge"/>
          <c:x val="0.14176853010908391"/>
          <c:y val="0.12426048966139176"/>
          <c:w val="0.83079407429517083"/>
          <c:h val="0.66568119461460185"/>
        </c:manualLayout>
      </c:layout>
      <c:barChart>
        <c:barDir val="col"/>
        <c:grouping val="clustered"/>
        <c:varyColors val="0"/>
        <c:ser>
          <c:idx val="1"/>
          <c:order val="0"/>
          <c:tx>
            <c:strRef>
              <c:f>'Wind Rebates'!$D$4</c:f>
              <c:strCache>
                <c:ptCount val="1"/>
                <c:pt idx="0">
                  <c:v>Annual kW</c:v>
                </c:pt>
              </c:strCache>
            </c:strRef>
          </c:tx>
          <c:spPr>
            <a:solidFill>
              <a:srgbClr val="993366"/>
            </a:solidFill>
            <a:ln w="12700">
              <a:solidFill>
                <a:srgbClr val="000000"/>
              </a:solidFill>
              <a:prstDash val="solid"/>
            </a:ln>
          </c:spPr>
          <c:invertIfNegative val="0"/>
          <c:cat>
            <c:numRef>
              <c:f>'Wind Rebates'!$B$6:$B$17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'Wind Rebates'!$D$6:$D$17</c:f>
              <c:numCache>
                <c:formatCode>_(* #,##0_);_(* \(#,##0\);_(* "-"??_);_(@_)</c:formatCode>
                <c:ptCount val="12"/>
                <c:pt idx="0">
                  <c:v>0.38</c:v>
                </c:pt>
                <c:pt idx="1">
                  <c:v>20</c:v>
                </c:pt>
                <c:pt idx="2">
                  <c:v>0</c:v>
                </c:pt>
                <c:pt idx="3">
                  <c:v>10</c:v>
                </c:pt>
                <c:pt idx="4">
                  <c:v>2625</c:v>
                </c:pt>
                <c:pt idx="5">
                  <c:v>1</c:v>
                </c:pt>
                <c:pt idx="6">
                  <c:v>21.8</c:v>
                </c:pt>
                <c:pt idx="7">
                  <c:v>245.9</c:v>
                </c:pt>
                <c:pt idx="8">
                  <c:v>90</c:v>
                </c:pt>
                <c:pt idx="9">
                  <c:v>110</c:v>
                </c:pt>
                <c:pt idx="10">
                  <c:v>1510</c:v>
                </c:pt>
                <c:pt idx="11">
                  <c:v>100</c:v>
                </c:pt>
              </c:numCache>
            </c:numRef>
          </c:val>
        </c:ser>
        <c:dLbls>
          <c:showLegendKey val="0"/>
          <c:showVal val="0"/>
          <c:showCatName val="0"/>
          <c:showSerName val="0"/>
          <c:showPercent val="0"/>
          <c:showBubbleSize val="0"/>
        </c:dLbls>
        <c:gapWidth val="150"/>
        <c:axId val="185033088"/>
        <c:axId val="185034624"/>
      </c:barChart>
      <c:catAx>
        <c:axId val="185033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5034624"/>
        <c:crosses val="autoZero"/>
        <c:auto val="0"/>
        <c:lblAlgn val="ctr"/>
        <c:lblOffset val="100"/>
        <c:tickLblSkip val="1"/>
        <c:tickMarkSkip val="1"/>
        <c:noMultiLvlLbl val="0"/>
      </c:catAx>
      <c:valAx>
        <c:axId val="1850346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4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5033088"/>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748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78" r="0.75000000000000178"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[4]Definitions!#REF!</c:f>
              <c:strCache>
                <c:ptCount val="1"/>
                <c:pt idx="0">
                  <c:v>#REF!</c:v>
                </c:pt>
              </c:strCache>
            </c:strRef>
          </c:tx>
          <c:spPr>
            <a:solidFill>
              <a:srgbClr val="9999FF"/>
            </a:solidFill>
            <a:ln w="12700">
              <a:solidFill>
                <a:srgbClr val="000000"/>
              </a:solidFill>
              <a:prstDash val="solid"/>
            </a:ln>
          </c:spPr>
          <c:invertIfNegative val="0"/>
          <c:cat>
            <c:numRef>
              <c:f>[4]Definitions!#REF!</c:f>
              <c:numCache>
                <c:formatCode>General</c:formatCode>
                <c:ptCount val="1"/>
                <c:pt idx="0">
                  <c:v>0</c:v>
                </c:pt>
              </c:numCache>
            </c:numRef>
          </c:cat>
          <c:val>
            <c:numRef>
              <c:f>[4]Definitions!#REF!</c:f>
              <c:numCache>
                <c:formatCode>General</c:formatCode>
                <c:ptCount val="1"/>
                <c:pt idx="0">
                  <c:v>0</c:v>
                </c:pt>
              </c:numCache>
            </c:numRef>
          </c:val>
        </c:ser>
        <c:dLbls>
          <c:showLegendKey val="0"/>
          <c:showVal val="0"/>
          <c:showCatName val="0"/>
          <c:showSerName val="0"/>
          <c:showPercent val="0"/>
          <c:showBubbleSize val="0"/>
        </c:dLbls>
        <c:gapWidth val="150"/>
        <c:axId val="182876416"/>
        <c:axId val="182886784"/>
      </c:barChart>
      <c:catAx>
        <c:axId val="1828764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2886784"/>
        <c:crosses val="autoZero"/>
        <c:auto val="1"/>
        <c:lblAlgn val="ctr"/>
        <c:lblOffset val="100"/>
        <c:tickLblSkip val="1"/>
        <c:tickMarkSkip val="1"/>
        <c:noMultiLvlLbl val="0"/>
      </c:catAx>
      <c:valAx>
        <c:axId val="18288678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28764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[3]Definitions!#REF!</c:f>
              <c:strCache>
                <c:ptCount val="1"/>
                <c:pt idx="0">
                  <c:v>#REF!</c:v>
                </c:pt>
              </c:strCache>
            </c:strRef>
          </c:tx>
          <c:spPr>
            <a:solidFill>
              <a:srgbClr val="9999FF"/>
            </a:solidFill>
            <a:ln w="12700">
              <a:solidFill>
                <a:srgbClr val="000000"/>
              </a:solidFill>
              <a:prstDash val="solid"/>
            </a:ln>
          </c:spPr>
          <c:invertIfNegative val="0"/>
          <c:cat>
            <c:numRef>
              <c:f>[3]Definitions!#REF!</c:f>
              <c:numCache>
                <c:formatCode>General</c:formatCode>
                <c:ptCount val="1"/>
                <c:pt idx="0">
                  <c:v>0</c:v>
                </c:pt>
              </c:numCache>
            </c:numRef>
          </c:cat>
          <c:val>
            <c:numRef>
              <c:f>[3]Definitions!#REF!</c:f>
              <c:numCache>
                <c:formatCode>General</c:formatCode>
                <c:ptCount val="1"/>
                <c:pt idx="0">
                  <c:v>0</c:v>
                </c:pt>
              </c:numCache>
            </c:numRef>
          </c:val>
        </c:ser>
        <c:dLbls>
          <c:showLegendKey val="0"/>
          <c:showVal val="0"/>
          <c:showCatName val="0"/>
          <c:showSerName val="0"/>
          <c:showPercent val="0"/>
          <c:showBubbleSize val="0"/>
        </c:dLbls>
        <c:gapWidth val="150"/>
        <c:axId val="183554816"/>
        <c:axId val="183556736"/>
      </c:barChart>
      <c:catAx>
        <c:axId val="1835548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3556736"/>
        <c:crosses val="autoZero"/>
        <c:auto val="1"/>
        <c:lblAlgn val="ctr"/>
        <c:lblOffset val="100"/>
        <c:tickLblSkip val="1"/>
        <c:tickMarkSkip val="1"/>
        <c:noMultiLvlLbl val="0"/>
      </c:catAx>
      <c:valAx>
        <c:axId val="18355673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35548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[2]Definitions!#REF!</c:f>
              <c:strCache>
                <c:ptCount val="1"/>
                <c:pt idx="0">
                  <c:v>#REF!</c:v>
                </c:pt>
              </c:strCache>
            </c:strRef>
          </c:tx>
          <c:spPr>
            <a:solidFill>
              <a:srgbClr val="9999FF"/>
            </a:solidFill>
            <a:ln w="12700">
              <a:solidFill>
                <a:srgbClr val="000000"/>
              </a:solidFill>
              <a:prstDash val="solid"/>
            </a:ln>
          </c:spPr>
          <c:invertIfNegative val="0"/>
          <c:cat>
            <c:numRef>
              <c:f>[2]Definitions!#REF!</c:f>
              <c:numCache>
                <c:formatCode>General</c:formatCode>
                <c:ptCount val="1"/>
                <c:pt idx="0">
                  <c:v>0</c:v>
                </c:pt>
              </c:numCache>
            </c:numRef>
          </c:cat>
          <c:val>
            <c:numRef>
              <c:f>[2]Definitions!#REF!</c:f>
              <c:numCache>
                <c:formatCode>General</c:formatCode>
                <c:ptCount val="1"/>
                <c:pt idx="0">
                  <c:v>0</c:v>
                </c:pt>
              </c:numCache>
            </c:numRef>
          </c:val>
        </c:ser>
        <c:dLbls>
          <c:showLegendKey val="0"/>
          <c:showVal val="0"/>
          <c:showCatName val="0"/>
          <c:showSerName val="0"/>
          <c:showPercent val="0"/>
          <c:showBubbleSize val="0"/>
        </c:dLbls>
        <c:gapWidth val="150"/>
        <c:axId val="183790592"/>
        <c:axId val="183796864"/>
      </c:barChart>
      <c:catAx>
        <c:axId val="1837905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3796864"/>
        <c:crosses val="autoZero"/>
        <c:auto val="1"/>
        <c:lblAlgn val="ctr"/>
        <c:lblOffset val="100"/>
        <c:tickLblSkip val="1"/>
        <c:tickMarkSkip val="1"/>
        <c:noMultiLvlLbl val="0"/>
      </c:catAx>
      <c:valAx>
        <c:axId val="18379686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37905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overlay val="0"/>
      <c:spPr>
        <a:noFill/>
        <a:ln w="25400">
          <a:noFill/>
        </a:ln>
      </c:spPr>
    </c:title>
    <c:autoTitleDeleted val="0"/>
    <c:plotArea>
      <c:layout/>
      <c:barChart>
        <c:barDir val="col"/>
        <c:grouping val="clustered"/>
        <c:varyColors val="0"/>
        <c:ser>
          <c:idx val="1"/>
          <c:order val="0"/>
          <c:tx>
            <c:strRef>
              <c:f>[1]Definitions!#REF!</c:f>
              <c:strCache>
                <c:ptCount val="1"/>
                <c:pt idx="0">
                  <c:v>#REF!</c:v>
                </c:pt>
              </c:strCache>
            </c:strRef>
          </c:tx>
          <c:spPr>
            <a:solidFill>
              <a:srgbClr val="993366"/>
            </a:solidFill>
            <a:ln w="12700">
              <a:solidFill>
                <a:srgbClr val="000000"/>
              </a:solidFill>
              <a:prstDash val="solid"/>
            </a:ln>
          </c:spPr>
          <c:invertIfNegative val="0"/>
          <c:cat>
            <c:numRef>
              <c:f>[1]Definitions!#REF!</c:f>
              <c:numCache>
                <c:formatCode>General</c:formatCode>
                <c:ptCount val="1"/>
                <c:pt idx="0">
                  <c:v>0</c:v>
                </c:pt>
              </c:numCache>
            </c:numRef>
          </c:cat>
          <c:val>
            <c:numRef>
              <c:f>[1]Definitions!#REF!</c:f>
              <c:numCache>
                <c:formatCode>General</c:formatCode>
                <c:ptCount val="1"/>
                <c:pt idx="0">
                  <c:v>0</c:v>
                </c:pt>
              </c:numCache>
            </c:numRef>
          </c:val>
        </c:ser>
        <c:dLbls>
          <c:showLegendKey val="0"/>
          <c:showVal val="0"/>
          <c:showCatName val="0"/>
          <c:showSerName val="0"/>
          <c:showPercent val="0"/>
          <c:showBubbleSize val="0"/>
        </c:dLbls>
        <c:gapWidth val="150"/>
        <c:axId val="183815168"/>
        <c:axId val="185037952"/>
      </c:barChart>
      <c:lineChart>
        <c:grouping val="standard"/>
        <c:varyColors val="0"/>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mooth val="0"/>
        </c:ser>
        <c:dLbls>
          <c:showLegendKey val="0"/>
          <c:showVal val="0"/>
          <c:showCatName val="0"/>
          <c:showSerName val="0"/>
          <c:showPercent val="0"/>
          <c:showBubbleSize val="0"/>
        </c:dLbls>
        <c:marker val="1"/>
        <c:smooth val="0"/>
        <c:axId val="185039872"/>
        <c:axId val="185045760"/>
      </c:lineChart>
      <c:catAx>
        <c:axId val="183815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5037952"/>
        <c:crosses val="autoZero"/>
        <c:auto val="0"/>
        <c:lblAlgn val="ctr"/>
        <c:lblOffset val="100"/>
        <c:tickLblSkip val="1"/>
        <c:tickMarkSkip val="1"/>
        <c:noMultiLvlLbl val="0"/>
      </c:catAx>
      <c:valAx>
        <c:axId val="1850379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5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815168"/>
        <c:crosses val="autoZero"/>
        <c:crossBetween val="between"/>
      </c:valAx>
      <c:catAx>
        <c:axId val="185039872"/>
        <c:scaling>
          <c:orientation val="minMax"/>
        </c:scaling>
        <c:delete val="1"/>
        <c:axPos val="b"/>
        <c:majorTickMark val="out"/>
        <c:minorTickMark val="none"/>
        <c:tickLblPos val="none"/>
        <c:crossAx val="185045760"/>
        <c:crosses val="autoZero"/>
        <c:auto val="0"/>
        <c:lblAlgn val="ctr"/>
        <c:lblOffset val="100"/>
        <c:noMultiLvlLbl val="0"/>
      </c:catAx>
      <c:valAx>
        <c:axId val="185045760"/>
        <c:scaling>
          <c:orientation val="minMax"/>
        </c:scaling>
        <c:delete val="1"/>
        <c:axPos val="l"/>
        <c:numFmt formatCode="General" sourceLinked="1"/>
        <c:majorTickMark val="out"/>
        <c:minorTickMark val="none"/>
        <c:tickLblPos val="none"/>
        <c:crossAx val="1850398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78" r="0.750000000000001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NJCEP Rebate Program Biopower Installations by Year</a:t>
            </a:r>
          </a:p>
        </c:rich>
      </c:tx>
      <c:layout>
        <c:manualLayout>
          <c:xMode val="edge"/>
          <c:yMode val="edge"/>
          <c:x val="0.11741705876704435"/>
          <c:y val="1.7921151128298323E-2"/>
        </c:manualLayout>
      </c:layout>
      <c:overlay val="0"/>
      <c:spPr>
        <a:noFill/>
        <a:ln w="25400">
          <a:noFill/>
        </a:ln>
      </c:spPr>
    </c:title>
    <c:autoTitleDeleted val="0"/>
    <c:plotArea>
      <c:layout>
        <c:manualLayout>
          <c:layoutTarget val="inner"/>
          <c:xMode val="edge"/>
          <c:yMode val="edge"/>
          <c:x val="0.14176853010908391"/>
          <c:y val="0.12426048966139176"/>
          <c:w val="0.83079407429517083"/>
          <c:h val="0.66568119461460185"/>
        </c:manualLayout>
      </c:layout>
      <c:barChart>
        <c:barDir val="col"/>
        <c:grouping val="clustered"/>
        <c:varyColors val="0"/>
        <c:ser>
          <c:idx val="1"/>
          <c:order val="0"/>
          <c:tx>
            <c:strRef>
              <c:f>'Biopower Rebates'!$D$4</c:f>
              <c:strCache>
                <c:ptCount val="1"/>
                <c:pt idx="0">
                  <c:v>Annual kW</c:v>
                </c:pt>
              </c:strCache>
            </c:strRef>
          </c:tx>
          <c:spPr>
            <a:solidFill>
              <a:srgbClr val="993366"/>
            </a:solidFill>
            <a:ln w="12700">
              <a:solidFill>
                <a:srgbClr val="000000"/>
              </a:solidFill>
              <a:prstDash val="solid"/>
            </a:ln>
          </c:spPr>
          <c:invertIfNegative val="0"/>
          <c:cat>
            <c:numRef>
              <c:f>'Biopower Rebates'!$B$6:$B$19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'Biopower Rebates'!$D$6:$D$19</c:f>
              <c:numCache>
                <c:formatCode>_(* #,##0_);_(* \(#,##0\);_(* "-"??_);_(@_)</c:formatCode>
                <c:ptCount val="14"/>
                <c:pt idx="0">
                  <c:v>150</c:v>
                </c:pt>
                <c:pt idx="1">
                  <c:v>150</c:v>
                </c:pt>
                <c:pt idx="2">
                  <c:v>0</c:v>
                </c:pt>
                <c:pt idx="3">
                  <c:v>1850</c:v>
                </c:pt>
                <c:pt idx="4">
                  <c:v>0</c:v>
                </c:pt>
                <c:pt idx="5">
                  <c:v>1150</c:v>
                </c:pt>
                <c:pt idx="6">
                  <c:v>1185</c:v>
                </c:pt>
                <c:pt idx="7">
                  <c:v>3490</c:v>
                </c:pt>
                <c:pt idx="8">
                  <c:v>280</c:v>
                </c:pt>
                <c:pt idx="9">
                  <c:v>0</c:v>
                </c:pt>
                <c:pt idx="10">
                  <c:v>0</c:v>
                </c:pt>
                <c:pt idx="11">
                  <c:v>10</c:v>
                </c:pt>
                <c:pt idx="12">
                  <c:v>240</c:v>
                </c:pt>
                <c:pt idx="13">
                  <c:v>1400</c:v>
                </c:pt>
              </c:numCache>
            </c:numRef>
          </c:val>
        </c:ser>
        <c:dLbls>
          <c:showLegendKey val="0"/>
          <c:showVal val="0"/>
          <c:showCatName val="0"/>
          <c:showSerName val="0"/>
          <c:showPercent val="0"/>
          <c:showBubbleSize val="0"/>
        </c:dLbls>
        <c:gapWidth val="150"/>
        <c:axId val="92387968"/>
        <c:axId val="92389760"/>
      </c:barChart>
      <c:catAx>
        <c:axId val="92387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389760"/>
        <c:crosses val="autoZero"/>
        <c:auto val="0"/>
        <c:lblAlgn val="ctr"/>
        <c:lblOffset val="100"/>
        <c:tickLblSkip val="1"/>
        <c:tickMarkSkip val="1"/>
        <c:noMultiLvlLbl val="0"/>
      </c:catAx>
      <c:valAx>
        <c:axId val="9238976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4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387968"/>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748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78" r="0.7500000000000017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NJCEP Rebate Program Fuel Cell Installations by Year</a:t>
            </a:r>
          </a:p>
        </c:rich>
      </c:tx>
      <c:layout>
        <c:manualLayout>
          <c:xMode val="edge"/>
          <c:yMode val="edge"/>
          <c:x val="0.12352954160546446"/>
          <c:y val="1.7920979462137034E-2"/>
        </c:manualLayout>
      </c:layout>
      <c:overlay val="0"/>
      <c:spPr>
        <a:noFill/>
        <a:ln w="25400">
          <a:noFill/>
        </a:ln>
      </c:spPr>
    </c:title>
    <c:autoTitleDeleted val="0"/>
    <c:plotArea>
      <c:layout>
        <c:manualLayout>
          <c:layoutTarget val="inner"/>
          <c:xMode val="edge"/>
          <c:yMode val="edge"/>
          <c:x val="0.12232427318166897"/>
          <c:y val="0.12462912526266008"/>
          <c:w val="0.84862464519782665"/>
          <c:h val="0.66765602819282066"/>
        </c:manualLayout>
      </c:layout>
      <c:barChart>
        <c:barDir val="col"/>
        <c:grouping val="clustered"/>
        <c:varyColors val="0"/>
        <c:ser>
          <c:idx val="1"/>
          <c:order val="0"/>
          <c:tx>
            <c:strRef>
              <c:f>'Fuel Cell Rebates'!$D$4</c:f>
              <c:strCache>
                <c:ptCount val="1"/>
                <c:pt idx="0">
                  <c:v>Annual kW</c:v>
                </c:pt>
              </c:strCache>
            </c:strRef>
          </c:tx>
          <c:spPr>
            <a:solidFill>
              <a:srgbClr val="993366"/>
            </a:solidFill>
            <a:ln w="12700">
              <a:solidFill>
                <a:srgbClr val="000000"/>
              </a:solidFill>
              <a:prstDash val="solid"/>
            </a:ln>
          </c:spPr>
          <c:invertIfNegative val="0"/>
          <c:cat>
            <c:numRef>
              <c:f>'Fuel Cell Rebates'!$B$5:$B$12</c:f>
              <c:numCache>
                <c:formatCode>General</c:formatCode>
                <c:ptCount val="8"/>
                <c:pt idx="0">
                  <c:v>2001</c:v>
                </c:pt>
                <c:pt idx="1">
                  <c:v>2002</c:v>
                </c:pt>
                <c:pt idx="2">
                  <c:v>2003</c:v>
                </c:pt>
                <c:pt idx="3">
                  <c:v>2004</c:v>
                </c:pt>
                <c:pt idx="4">
                  <c:v>2005</c:v>
                </c:pt>
                <c:pt idx="5">
                  <c:v>2006</c:v>
                </c:pt>
                <c:pt idx="6">
                  <c:v>2007</c:v>
                </c:pt>
                <c:pt idx="7">
                  <c:v>2008</c:v>
                </c:pt>
              </c:numCache>
            </c:numRef>
          </c:cat>
          <c:val>
            <c:numRef>
              <c:f>'Fuel Cell Rebates'!$D$5:$D$12</c:f>
              <c:numCache>
                <c:formatCode>_(* #,##0_);_(* \(#,##0\);_(* "-"??_);_(@_)</c:formatCode>
                <c:ptCount val="8"/>
                <c:pt idx="0">
                  <c:v>0</c:v>
                </c:pt>
                <c:pt idx="1">
                  <c:v>200</c:v>
                </c:pt>
                <c:pt idx="2">
                  <c:v>450</c:v>
                </c:pt>
                <c:pt idx="3">
                  <c:v>250</c:v>
                </c:pt>
                <c:pt idx="4">
                  <c:v>0</c:v>
                </c:pt>
                <c:pt idx="5">
                  <c:v>600</c:v>
                </c:pt>
                <c:pt idx="6">
                  <c:v>0</c:v>
                </c:pt>
                <c:pt idx="7">
                  <c:v>5</c:v>
                </c:pt>
              </c:numCache>
            </c:numRef>
          </c:val>
        </c:ser>
        <c:dLbls>
          <c:showLegendKey val="0"/>
          <c:showVal val="0"/>
          <c:showCatName val="0"/>
          <c:showSerName val="0"/>
          <c:showPercent val="0"/>
          <c:showBubbleSize val="0"/>
        </c:dLbls>
        <c:gapWidth val="150"/>
        <c:axId val="169563264"/>
        <c:axId val="169564800"/>
      </c:barChart>
      <c:catAx>
        <c:axId val="169563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9564800"/>
        <c:crosses val="autoZero"/>
        <c:auto val="0"/>
        <c:lblAlgn val="ctr"/>
        <c:lblOffset val="100"/>
        <c:tickLblSkip val="1"/>
        <c:tickMarkSkip val="1"/>
        <c:noMultiLvlLbl val="0"/>
      </c:catAx>
      <c:valAx>
        <c:axId val="1695648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923908594378E-3"/>
              <c:y val="0.36917684992640165"/>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9563264"/>
        <c:crosses val="autoZero"/>
        <c:crossBetween val="between"/>
      </c:valAx>
      <c:spPr>
        <a:solidFill>
          <a:srgbClr val="C0C0C0"/>
        </a:solidFill>
        <a:ln w="12700">
          <a:solidFill>
            <a:srgbClr val="808080"/>
          </a:solidFill>
          <a:prstDash val="solid"/>
        </a:ln>
      </c:spPr>
    </c:plotArea>
    <c:legend>
      <c:legendPos val="r"/>
      <c:layout>
        <c:manualLayout>
          <c:xMode val="edge"/>
          <c:yMode val="edge"/>
          <c:x val="0.56574983746298135"/>
          <c:y val="0.89911018170206047"/>
          <c:w val="0.41743159398653151"/>
          <c:h val="8.6053412462908013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78" r="0.750000000000001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[4]Definitions!#REF!</c:f>
              <c:strCache>
                <c:ptCount val="1"/>
                <c:pt idx="0">
                  <c:v>#REF!</c:v>
                </c:pt>
              </c:strCache>
            </c:strRef>
          </c:tx>
          <c:spPr>
            <a:solidFill>
              <a:srgbClr val="9999FF"/>
            </a:solidFill>
            <a:ln w="12700">
              <a:solidFill>
                <a:srgbClr val="000000"/>
              </a:solidFill>
              <a:prstDash val="solid"/>
            </a:ln>
          </c:spPr>
          <c:invertIfNegative val="0"/>
          <c:cat>
            <c:numRef>
              <c:f>[4]Definitions!#REF!</c:f>
              <c:numCache>
                <c:formatCode>General</c:formatCode>
                <c:ptCount val="1"/>
                <c:pt idx="0">
                  <c:v>0</c:v>
                </c:pt>
              </c:numCache>
            </c:numRef>
          </c:cat>
          <c:val>
            <c:numRef>
              <c:f>[4]Definitions!#REF!</c:f>
              <c:numCache>
                <c:formatCode>General</c:formatCode>
                <c:ptCount val="1"/>
                <c:pt idx="0">
                  <c:v>0</c:v>
                </c:pt>
              </c:numCache>
            </c:numRef>
          </c:val>
        </c:ser>
        <c:dLbls>
          <c:showLegendKey val="0"/>
          <c:showVal val="0"/>
          <c:showCatName val="0"/>
          <c:showSerName val="0"/>
          <c:showPercent val="0"/>
          <c:showBubbleSize val="0"/>
        </c:dLbls>
        <c:gapWidth val="150"/>
        <c:axId val="169672064"/>
        <c:axId val="169682432"/>
      </c:barChart>
      <c:catAx>
        <c:axId val="1696720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9682432"/>
        <c:crosses val="autoZero"/>
        <c:auto val="1"/>
        <c:lblAlgn val="ctr"/>
        <c:lblOffset val="100"/>
        <c:tickLblSkip val="1"/>
        <c:tickMarkSkip val="1"/>
        <c:noMultiLvlLbl val="0"/>
      </c:catAx>
      <c:valAx>
        <c:axId val="16968243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967206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[3]Definitions!#REF!</c:f>
              <c:strCache>
                <c:ptCount val="1"/>
                <c:pt idx="0">
                  <c:v>#REF!</c:v>
                </c:pt>
              </c:strCache>
            </c:strRef>
          </c:tx>
          <c:spPr>
            <a:solidFill>
              <a:srgbClr val="9999FF"/>
            </a:solidFill>
            <a:ln w="12700">
              <a:solidFill>
                <a:srgbClr val="000000"/>
              </a:solidFill>
              <a:prstDash val="solid"/>
            </a:ln>
          </c:spPr>
          <c:invertIfNegative val="0"/>
          <c:cat>
            <c:numRef>
              <c:f>[3]Definitions!#REF!</c:f>
              <c:numCache>
                <c:formatCode>General</c:formatCode>
                <c:ptCount val="1"/>
                <c:pt idx="0">
                  <c:v>0</c:v>
                </c:pt>
              </c:numCache>
            </c:numRef>
          </c:cat>
          <c:val>
            <c:numRef>
              <c:f>[3]Definitions!#REF!</c:f>
              <c:numCache>
                <c:formatCode>General</c:formatCode>
                <c:ptCount val="1"/>
                <c:pt idx="0">
                  <c:v>0</c:v>
                </c:pt>
              </c:numCache>
            </c:numRef>
          </c:val>
        </c:ser>
        <c:dLbls>
          <c:showLegendKey val="0"/>
          <c:showVal val="0"/>
          <c:showCatName val="0"/>
          <c:showSerName val="0"/>
          <c:showPercent val="0"/>
          <c:showBubbleSize val="0"/>
        </c:dLbls>
        <c:gapWidth val="150"/>
        <c:axId val="171460096"/>
        <c:axId val="171462016"/>
      </c:barChart>
      <c:catAx>
        <c:axId val="1714600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1462016"/>
        <c:crosses val="autoZero"/>
        <c:auto val="1"/>
        <c:lblAlgn val="ctr"/>
        <c:lblOffset val="100"/>
        <c:tickLblSkip val="1"/>
        <c:tickMarkSkip val="1"/>
        <c:noMultiLvlLbl val="0"/>
      </c:catAx>
      <c:valAx>
        <c:axId val="1714620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14600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[2]Definitions!#REF!</c:f>
              <c:strCache>
                <c:ptCount val="1"/>
                <c:pt idx="0">
                  <c:v>#REF!</c:v>
                </c:pt>
              </c:strCache>
            </c:strRef>
          </c:tx>
          <c:spPr>
            <a:solidFill>
              <a:srgbClr val="9999FF"/>
            </a:solidFill>
            <a:ln w="12700">
              <a:solidFill>
                <a:srgbClr val="000000"/>
              </a:solidFill>
              <a:prstDash val="solid"/>
            </a:ln>
          </c:spPr>
          <c:invertIfNegative val="0"/>
          <c:cat>
            <c:numRef>
              <c:f>[2]Definitions!#REF!</c:f>
              <c:numCache>
                <c:formatCode>General</c:formatCode>
                <c:ptCount val="1"/>
                <c:pt idx="0">
                  <c:v>0</c:v>
                </c:pt>
              </c:numCache>
            </c:numRef>
          </c:cat>
          <c:val>
            <c:numRef>
              <c:f>[2]Definitions!#REF!</c:f>
              <c:numCache>
                <c:formatCode>General</c:formatCode>
                <c:ptCount val="1"/>
                <c:pt idx="0">
                  <c:v>0</c:v>
                </c:pt>
              </c:numCache>
            </c:numRef>
          </c:val>
        </c:ser>
        <c:dLbls>
          <c:showLegendKey val="0"/>
          <c:showVal val="0"/>
          <c:showCatName val="0"/>
          <c:showSerName val="0"/>
          <c:showPercent val="0"/>
          <c:showBubbleSize val="0"/>
        </c:dLbls>
        <c:gapWidth val="150"/>
        <c:axId val="172187648"/>
        <c:axId val="172189568"/>
      </c:barChart>
      <c:catAx>
        <c:axId val="1721876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189568"/>
        <c:crosses val="autoZero"/>
        <c:auto val="1"/>
        <c:lblAlgn val="ctr"/>
        <c:lblOffset val="100"/>
        <c:tickLblSkip val="1"/>
        <c:tickMarkSkip val="1"/>
        <c:noMultiLvlLbl val="0"/>
      </c:catAx>
      <c:valAx>
        <c:axId val="17218956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1876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overlay val="0"/>
      <c:spPr>
        <a:noFill/>
        <a:ln w="25400">
          <a:noFill/>
        </a:ln>
      </c:spPr>
    </c:title>
    <c:autoTitleDeleted val="0"/>
    <c:plotArea>
      <c:layout/>
      <c:barChart>
        <c:barDir val="col"/>
        <c:grouping val="clustered"/>
        <c:varyColors val="0"/>
        <c:ser>
          <c:idx val="1"/>
          <c:order val="0"/>
          <c:tx>
            <c:strRef>
              <c:f>[1]Definitions!#REF!</c:f>
              <c:strCache>
                <c:ptCount val="1"/>
                <c:pt idx="0">
                  <c:v>#REF!</c:v>
                </c:pt>
              </c:strCache>
            </c:strRef>
          </c:tx>
          <c:spPr>
            <a:solidFill>
              <a:srgbClr val="993366"/>
            </a:solidFill>
            <a:ln w="12700">
              <a:solidFill>
                <a:srgbClr val="000000"/>
              </a:solidFill>
              <a:prstDash val="solid"/>
            </a:ln>
          </c:spPr>
          <c:invertIfNegative val="0"/>
          <c:cat>
            <c:numRef>
              <c:f>[1]Definitions!#REF!</c:f>
              <c:numCache>
                <c:formatCode>General</c:formatCode>
                <c:ptCount val="1"/>
                <c:pt idx="0">
                  <c:v>0</c:v>
                </c:pt>
              </c:numCache>
            </c:numRef>
          </c:cat>
          <c:val>
            <c:numRef>
              <c:f>[1]Definitions!#REF!</c:f>
              <c:numCache>
                <c:formatCode>General</c:formatCode>
                <c:ptCount val="1"/>
                <c:pt idx="0">
                  <c:v>0</c:v>
                </c:pt>
              </c:numCache>
            </c:numRef>
          </c:val>
        </c:ser>
        <c:dLbls>
          <c:showLegendKey val="0"/>
          <c:showVal val="0"/>
          <c:showCatName val="0"/>
          <c:showSerName val="0"/>
          <c:showPercent val="0"/>
          <c:showBubbleSize val="0"/>
        </c:dLbls>
        <c:gapWidth val="150"/>
        <c:axId val="172224512"/>
        <c:axId val="172226432"/>
      </c:barChart>
      <c:lineChart>
        <c:grouping val="standard"/>
        <c:varyColors val="0"/>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mooth val="0"/>
        </c:ser>
        <c:dLbls>
          <c:showLegendKey val="0"/>
          <c:showVal val="0"/>
          <c:showCatName val="0"/>
          <c:showSerName val="0"/>
          <c:showPercent val="0"/>
          <c:showBubbleSize val="0"/>
        </c:dLbls>
        <c:marker val="1"/>
        <c:smooth val="0"/>
        <c:axId val="172236800"/>
        <c:axId val="172238336"/>
      </c:lineChart>
      <c:catAx>
        <c:axId val="172224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2226432"/>
        <c:crosses val="autoZero"/>
        <c:auto val="0"/>
        <c:lblAlgn val="ctr"/>
        <c:lblOffset val="100"/>
        <c:tickLblSkip val="1"/>
        <c:tickMarkSkip val="1"/>
        <c:noMultiLvlLbl val="0"/>
      </c:catAx>
      <c:valAx>
        <c:axId val="17222643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5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2224512"/>
        <c:crosses val="autoZero"/>
        <c:crossBetween val="between"/>
      </c:valAx>
      <c:catAx>
        <c:axId val="172236800"/>
        <c:scaling>
          <c:orientation val="minMax"/>
        </c:scaling>
        <c:delete val="1"/>
        <c:axPos val="b"/>
        <c:majorTickMark val="out"/>
        <c:minorTickMark val="none"/>
        <c:tickLblPos val="none"/>
        <c:crossAx val="172238336"/>
        <c:crosses val="autoZero"/>
        <c:auto val="0"/>
        <c:lblAlgn val="ctr"/>
        <c:lblOffset val="100"/>
        <c:noMultiLvlLbl val="0"/>
      </c:catAx>
      <c:valAx>
        <c:axId val="172238336"/>
        <c:scaling>
          <c:orientation val="minMax"/>
        </c:scaling>
        <c:delete val="1"/>
        <c:axPos val="l"/>
        <c:numFmt formatCode="General" sourceLinked="1"/>
        <c:majorTickMark val="out"/>
        <c:minorTickMark val="none"/>
        <c:tickLblPos val="none"/>
        <c:crossAx val="172236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78" r="0.75000000000000178"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[6]Definitions!#REF!</c:f>
              <c:strCache>
                <c:ptCount val="1"/>
                <c:pt idx="0">
                  <c:v>#REF!</c:v>
                </c:pt>
              </c:strCache>
            </c:strRef>
          </c:tx>
          <c:spPr>
            <a:solidFill>
              <a:srgbClr val="9999FF"/>
            </a:solidFill>
            <a:ln w="12700">
              <a:solidFill>
                <a:srgbClr val="000000"/>
              </a:solidFill>
              <a:prstDash val="solid"/>
            </a:ln>
          </c:spPr>
          <c:invertIfNegative val="0"/>
          <c:cat>
            <c:numRef>
              <c:f>[6]Definitions!#REF!</c:f>
              <c:numCache>
                <c:formatCode>General</c:formatCode>
                <c:ptCount val="1"/>
                <c:pt idx="0">
                  <c:v>1</c:v>
                </c:pt>
              </c:numCache>
            </c:numRef>
          </c:cat>
          <c:val>
            <c:numRef>
              <c:f>[6]Definitions!#REF!</c:f>
              <c:numCache>
                <c:formatCode>General</c:formatCode>
                <c:ptCount val="1"/>
                <c:pt idx="0">
                  <c:v>1</c:v>
                </c:pt>
              </c:numCache>
            </c:numRef>
          </c:val>
        </c:ser>
        <c:dLbls>
          <c:showLegendKey val="0"/>
          <c:showVal val="0"/>
          <c:showCatName val="0"/>
          <c:showSerName val="0"/>
          <c:showPercent val="0"/>
          <c:showBubbleSize val="0"/>
        </c:dLbls>
        <c:gapWidth val="150"/>
        <c:axId val="172254720"/>
        <c:axId val="172256640"/>
      </c:barChart>
      <c:catAx>
        <c:axId val="1722547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256640"/>
        <c:crosses val="autoZero"/>
        <c:auto val="1"/>
        <c:lblAlgn val="ctr"/>
        <c:lblOffset val="100"/>
        <c:tickLblSkip val="1"/>
        <c:tickMarkSkip val="1"/>
        <c:noMultiLvlLbl val="0"/>
      </c:catAx>
      <c:valAx>
        <c:axId val="1722566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2547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[5]Definitions!#REF!</c:f>
              <c:strCache>
                <c:ptCount val="1"/>
                <c:pt idx="0">
                  <c:v>#REF!</c:v>
                </c:pt>
              </c:strCache>
            </c:strRef>
          </c:tx>
          <c:spPr>
            <a:solidFill>
              <a:srgbClr val="9999FF"/>
            </a:solidFill>
            <a:ln w="12700">
              <a:solidFill>
                <a:srgbClr val="000000"/>
              </a:solidFill>
              <a:prstDash val="solid"/>
            </a:ln>
          </c:spPr>
          <c:invertIfNegative val="0"/>
          <c:cat>
            <c:numRef>
              <c:f>[5]Definitions!#REF!</c:f>
              <c:numCache>
                <c:formatCode>General</c:formatCode>
                <c:ptCount val="1"/>
                <c:pt idx="0">
                  <c:v>0</c:v>
                </c:pt>
              </c:numCache>
            </c:numRef>
          </c:cat>
          <c:val>
            <c:numRef>
              <c:f>[5]Definitions!#REF!</c:f>
              <c:numCache>
                <c:formatCode>General</c:formatCode>
                <c:ptCount val="1"/>
                <c:pt idx="0">
                  <c:v>0</c:v>
                </c:pt>
              </c:numCache>
            </c:numRef>
          </c:val>
        </c:ser>
        <c:dLbls>
          <c:showLegendKey val="0"/>
          <c:showVal val="0"/>
          <c:showCatName val="0"/>
          <c:showSerName val="0"/>
          <c:showPercent val="0"/>
          <c:showBubbleSize val="0"/>
        </c:dLbls>
        <c:gapWidth val="150"/>
        <c:axId val="182849536"/>
        <c:axId val="182851456"/>
      </c:barChart>
      <c:catAx>
        <c:axId val="1828495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2851456"/>
        <c:crosses val="autoZero"/>
        <c:auto val="1"/>
        <c:lblAlgn val="ctr"/>
        <c:lblOffset val="100"/>
        <c:tickLblSkip val="1"/>
        <c:tickMarkSkip val="1"/>
        <c:noMultiLvlLbl val="0"/>
      </c:catAx>
      <c:valAx>
        <c:axId val="18285145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28495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7620</xdr:colOff>
      <xdr:row>19</xdr:row>
      <xdr:rowOff>60960</xdr:rowOff>
    </xdr:from>
    <xdr:to>
      <xdr:col>5</xdr:col>
      <xdr:colOff>1386840</xdr:colOff>
      <xdr:row>34</xdr:row>
      <xdr:rowOff>7620</xdr:rowOff>
    </xdr:to>
    <xdr:graphicFrame macro="">
      <xdr:nvGraphicFramePr>
        <xdr:cNvPr id="1925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22</xdr:row>
      <xdr:rowOff>60960</xdr:rowOff>
    </xdr:from>
    <xdr:to>
      <xdr:col>5</xdr:col>
      <xdr:colOff>1386840</xdr:colOff>
      <xdr:row>37</xdr:row>
      <xdr:rowOff>7620</xdr:rowOff>
    </xdr:to>
    <xdr:graphicFrame macro="">
      <xdr:nvGraphicFramePr>
        <xdr:cNvPr id="2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16</xdr:row>
      <xdr:rowOff>76200</xdr:rowOff>
    </xdr:from>
    <xdr:to>
      <xdr:col>5</xdr:col>
      <xdr:colOff>1371600</xdr:colOff>
      <xdr:row>31</xdr:row>
      <xdr:rowOff>15240</xdr:rowOff>
    </xdr:to>
    <xdr:graphicFrame macro="">
      <xdr:nvGraphicFramePr>
        <xdr:cNvPr id="1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180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
  <sheetViews>
    <sheetView showGridLines="0" tabSelected="1" workbookViewId="0">
      <selection activeCell="B4" sqref="B4"/>
    </sheetView>
  </sheetViews>
  <sheetFormatPr defaultColWidth="10.28515625" defaultRowHeight="14.25" x14ac:dyDescent="0.2"/>
  <cols>
    <col min="1" max="1" width="1.85546875" style="1" customWidth="1"/>
    <col min="2" max="2" width="14.42578125" style="1" bestFit="1" customWidth="1"/>
    <col min="3" max="3" width="9.7109375" style="1" customWidth="1"/>
    <col min="4" max="4" width="12.7109375" style="1" bestFit="1" customWidth="1"/>
    <col min="5" max="5" width="15.5703125" style="1" bestFit="1" customWidth="1"/>
    <col min="6" max="6" width="9.7109375" style="1" customWidth="1"/>
    <col min="7" max="7" width="11.7109375" style="1" customWidth="1"/>
    <col min="8" max="8" width="14.7109375" style="1" customWidth="1"/>
    <col min="9" max="9" width="9.7109375" style="1" customWidth="1"/>
    <col min="10" max="10" width="12.7109375" style="1" bestFit="1" customWidth="1"/>
    <col min="11" max="11" width="16.28515625" style="1" customWidth="1"/>
    <col min="12" max="16384" width="10.28515625" style="1"/>
  </cols>
  <sheetData>
    <row r="1" spans="2:11" ht="18" customHeight="1" x14ac:dyDescent="0.25">
      <c r="B1" s="2" t="s">
        <v>63</v>
      </c>
      <c r="F1" s="2"/>
    </row>
    <row r="2" spans="2:11" ht="18" customHeight="1" x14ac:dyDescent="0.25">
      <c r="B2" s="42" t="s">
        <v>77</v>
      </c>
      <c r="F2" s="2"/>
    </row>
    <row r="3" spans="2:11" ht="18" customHeight="1" x14ac:dyDescent="0.25">
      <c r="C3" s="2"/>
      <c r="F3" s="2"/>
    </row>
    <row r="4" spans="2:11" ht="17.25" customHeight="1" x14ac:dyDescent="0.25">
      <c r="B4" s="3"/>
      <c r="C4" s="61" t="s">
        <v>36</v>
      </c>
      <c r="D4" s="62"/>
      <c r="E4" s="63"/>
      <c r="F4" s="61" t="s">
        <v>37</v>
      </c>
      <c r="G4" s="62"/>
      <c r="H4" s="63"/>
      <c r="I4" s="61" t="s">
        <v>11</v>
      </c>
      <c r="J4" s="62"/>
      <c r="K4" s="63"/>
    </row>
    <row r="5" spans="2:11" ht="32.25" customHeight="1" x14ac:dyDescent="0.25">
      <c r="B5" s="10" t="s">
        <v>30</v>
      </c>
      <c r="C5" s="4" t="s">
        <v>13</v>
      </c>
      <c r="D5" s="10" t="s">
        <v>35</v>
      </c>
      <c r="E5" s="10" t="s">
        <v>38</v>
      </c>
      <c r="F5" s="4" t="s">
        <v>13</v>
      </c>
      <c r="G5" s="10" t="s">
        <v>35</v>
      </c>
      <c r="H5" s="10" t="s">
        <v>38</v>
      </c>
      <c r="I5" s="4" t="s">
        <v>13</v>
      </c>
      <c r="J5" s="10" t="s">
        <v>35</v>
      </c>
      <c r="K5" s="10" t="s">
        <v>38</v>
      </c>
    </row>
    <row r="6" spans="2:11" ht="21" customHeight="1" x14ac:dyDescent="0.2">
      <c r="B6" s="36" t="s">
        <v>33</v>
      </c>
      <c r="C6" s="35">
        <v>42</v>
      </c>
      <c r="D6" s="37">
        <v>4734.08</v>
      </c>
      <c r="E6" s="34">
        <v>4432100.4000000004</v>
      </c>
      <c r="F6" s="35">
        <v>1</v>
      </c>
      <c r="G6" s="37">
        <v>4875</v>
      </c>
      <c r="H6" s="34">
        <v>1700000</v>
      </c>
      <c r="I6" s="35">
        <f>C6+F6</f>
        <v>43</v>
      </c>
      <c r="J6" s="37">
        <f t="shared" ref="J6:K6" si="0">D6+G6</f>
        <v>9609.08</v>
      </c>
      <c r="K6" s="34">
        <f t="shared" si="0"/>
        <v>6132100.4000000004</v>
      </c>
    </row>
    <row r="7" spans="2:11" ht="21" customHeight="1" x14ac:dyDescent="0.2">
      <c r="B7" s="36" t="s">
        <v>64</v>
      </c>
      <c r="C7" s="35">
        <v>15</v>
      </c>
      <c r="D7" s="37">
        <v>9905</v>
      </c>
      <c r="E7" s="34">
        <v>8859120.4100000001</v>
      </c>
      <c r="F7" s="35">
        <v>5</v>
      </c>
      <c r="G7" s="37">
        <v>22650</v>
      </c>
      <c r="H7" s="34">
        <v>7613225</v>
      </c>
      <c r="I7" s="35">
        <f t="shared" ref="I7:I8" si="1">C7+F7</f>
        <v>20</v>
      </c>
      <c r="J7" s="37">
        <f t="shared" ref="J7:J8" si="2">D7+G7</f>
        <v>32555</v>
      </c>
      <c r="K7" s="34">
        <f t="shared" ref="K7:K8" si="3">E7+H7</f>
        <v>16472345.41</v>
      </c>
    </row>
    <row r="8" spans="2:11" ht="21" customHeight="1" x14ac:dyDescent="0.2">
      <c r="B8" s="36" t="s">
        <v>32</v>
      </c>
      <c r="C8" s="35">
        <v>8</v>
      </c>
      <c r="D8" s="37">
        <v>1505</v>
      </c>
      <c r="E8" s="34">
        <v>4707312</v>
      </c>
      <c r="F8" s="35">
        <v>0</v>
      </c>
      <c r="G8" s="37">
        <v>0</v>
      </c>
      <c r="H8" s="34">
        <v>0</v>
      </c>
      <c r="I8" s="35">
        <f t="shared" si="1"/>
        <v>8</v>
      </c>
      <c r="J8" s="37">
        <f t="shared" si="2"/>
        <v>1505</v>
      </c>
      <c r="K8" s="34">
        <f t="shared" si="3"/>
        <v>4707312</v>
      </c>
    </row>
    <row r="9" spans="2:11" ht="21" customHeight="1" x14ac:dyDescent="0.25">
      <c r="B9" s="14" t="s">
        <v>15</v>
      </c>
      <c r="C9" s="38">
        <f>SUM(C6:C8)</f>
        <v>65</v>
      </c>
      <c r="D9" s="39">
        <f t="shared" ref="D9:H9" si="4">SUM(D6:D8)</f>
        <v>16144.08</v>
      </c>
      <c r="E9" s="40">
        <f t="shared" si="4"/>
        <v>17998532.810000002</v>
      </c>
      <c r="F9" s="38">
        <f t="shared" si="4"/>
        <v>6</v>
      </c>
      <c r="G9" s="39">
        <f t="shared" si="4"/>
        <v>27525</v>
      </c>
      <c r="H9" s="40">
        <f t="shared" si="4"/>
        <v>9313225</v>
      </c>
      <c r="I9" s="38">
        <f>SUM(I6:I8)</f>
        <v>71</v>
      </c>
      <c r="J9" s="39">
        <f t="shared" ref="J9" si="5">SUM(J6:J8)</f>
        <v>43669.08</v>
      </c>
      <c r="K9" s="40">
        <f t="shared" ref="K9" si="6">SUM(K6:K8)</f>
        <v>27311757.810000002</v>
      </c>
    </row>
  </sheetData>
  <mergeCells count="3">
    <mergeCell ref="C4:E4"/>
    <mergeCell ref="F4:H4"/>
    <mergeCell ref="I4:K4"/>
  </mergeCells>
  <phoneticPr fontId="2" type="noConversion"/>
  <printOptions horizontalCentered="1"/>
  <pageMargins left="0.5" right="0.45" top="0.75" bottom="0.75" header="0.34" footer="0.45"/>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showGridLines="0" workbookViewId="0">
      <pane xSplit="1" ySplit="2" topLeftCell="B8" activePane="bottomRight" state="frozen"/>
      <selection pane="topRight" activeCell="B1" sqref="B1"/>
      <selection pane="bottomLeft" activeCell="A3" sqref="A3"/>
      <selection pane="bottomRight" activeCell="B2" sqref="B2"/>
    </sheetView>
  </sheetViews>
  <sheetFormatPr defaultColWidth="10.28515625" defaultRowHeight="14.25" x14ac:dyDescent="0.2"/>
  <cols>
    <col min="1" max="1" width="2" style="1" customWidth="1"/>
    <col min="2" max="3" width="12.7109375" style="1" customWidth="1"/>
    <col min="4" max="5" width="14.7109375" style="1" customWidth="1"/>
    <col min="6" max="6" width="18.28515625" style="1" customWidth="1"/>
    <col min="7" max="7" width="3.28515625" style="1" customWidth="1"/>
    <col min="8" max="16384" width="10.28515625" style="1"/>
  </cols>
  <sheetData>
    <row r="1" spans="2:6" ht="19.5" customHeight="1" x14ac:dyDescent="0.25">
      <c r="B1" s="11" t="s">
        <v>29</v>
      </c>
      <c r="F1" s="2"/>
    </row>
    <row r="2" spans="2:6" ht="19.5" customHeight="1" x14ac:dyDescent="0.25">
      <c r="B2" s="42" t="s">
        <v>77</v>
      </c>
      <c r="F2" s="2"/>
    </row>
    <row r="4" spans="2:6" ht="32.25" customHeight="1" x14ac:dyDescent="0.25">
      <c r="B4" s="10" t="s">
        <v>12</v>
      </c>
      <c r="C4" s="10" t="s">
        <v>13</v>
      </c>
      <c r="D4" s="10" t="s">
        <v>16</v>
      </c>
      <c r="E4" s="10" t="s">
        <v>25</v>
      </c>
      <c r="F4" s="10" t="s">
        <v>14</v>
      </c>
    </row>
    <row r="5" spans="2:6" ht="21" customHeight="1" x14ac:dyDescent="0.2">
      <c r="B5" s="5">
        <v>2001</v>
      </c>
      <c r="C5" s="7">
        <v>0</v>
      </c>
      <c r="D5" s="7">
        <v>0</v>
      </c>
      <c r="E5" s="7">
        <v>0</v>
      </c>
      <c r="F5" s="12">
        <v>0</v>
      </c>
    </row>
    <row r="6" spans="2:6" ht="21" customHeight="1" x14ac:dyDescent="0.2">
      <c r="B6" s="5">
        <v>2002</v>
      </c>
      <c r="C6" s="7">
        <v>3</v>
      </c>
      <c r="D6" s="7">
        <v>350.38</v>
      </c>
      <c r="E6" s="7">
        <v>350.38</v>
      </c>
      <c r="F6" s="12">
        <v>1270432.31</v>
      </c>
    </row>
    <row r="7" spans="2:6" ht="21" customHeight="1" x14ac:dyDescent="0.2">
      <c r="B7" s="5">
        <v>2003</v>
      </c>
      <c r="C7" s="7">
        <v>6</v>
      </c>
      <c r="D7" s="7">
        <v>620</v>
      </c>
      <c r="E7" s="7">
        <v>970.38</v>
      </c>
      <c r="F7" s="12">
        <v>1787046.8</v>
      </c>
    </row>
    <row r="8" spans="2:6" ht="21" customHeight="1" x14ac:dyDescent="0.2">
      <c r="B8" s="5">
        <v>2004</v>
      </c>
      <c r="C8" s="7">
        <v>1</v>
      </c>
      <c r="D8" s="7">
        <v>250</v>
      </c>
      <c r="E8" s="7">
        <v>1220.3800000000001</v>
      </c>
      <c r="F8" s="12">
        <v>827312</v>
      </c>
    </row>
    <row r="9" spans="2:6" ht="21" customHeight="1" x14ac:dyDescent="0.2">
      <c r="B9" s="5">
        <v>2005</v>
      </c>
      <c r="C9" s="7">
        <v>3</v>
      </c>
      <c r="D9" s="7">
        <v>1860</v>
      </c>
      <c r="E9" s="7">
        <v>3080.38</v>
      </c>
      <c r="F9" s="12">
        <v>2440000</v>
      </c>
    </row>
    <row r="10" spans="2:6" ht="21" customHeight="1" x14ac:dyDescent="0.2">
      <c r="B10" s="5">
        <v>2006</v>
      </c>
      <c r="C10" s="7">
        <v>4</v>
      </c>
      <c r="D10" s="7">
        <v>3225</v>
      </c>
      <c r="E10" s="7">
        <v>6305.38</v>
      </c>
      <c r="F10" s="12">
        <v>3394241</v>
      </c>
    </row>
    <row r="11" spans="2:6" ht="21" customHeight="1" x14ac:dyDescent="0.2">
      <c r="B11" s="5">
        <v>2007</v>
      </c>
      <c r="C11" s="7">
        <v>3</v>
      </c>
      <c r="D11" s="7">
        <v>1151</v>
      </c>
      <c r="E11" s="7">
        <v>7456.38</v>
      </c>
      <c r="F11" s="12">
        <v>1175000</v>
      </c>
    </row>
    <row r="12" spans="2:6" ht="21" customHeight="1" x14ac:dyDescent="0.2">
      <c r="B12" s="5">
        <v>2008</v>
      </c>
      <c r="C12" s="7">
        <v>6</v>
      </c>
      <c r="D12" s="7">
        <v>1211.8</v>
      </c>
      <c r="E12" s="7">
        <v>8668.18</v>
      </c>
      <c r="F12" s="12">
        <v>849406.15</v>
      </c>
    </row>
    <row r="13" spans="2:6" ht="21" customHeight="1" x14ac:dyDescent="0.2">
      <c r="B13" s="5">
        <v>2009</v>
      </c>
      <c r="C13" s="7">
        <v>19</v>
      </c>
      <c r="D13" s="7">
        <v>3735.9000000000005</v>
      </c>
      <c r="E13" s="7">
        <v>12404.080000000002</v>
      </c>
      <c r="F13" s="12">
        <v>1766855.44</v>
      </c>
    </row>
    <row r="14" spans="2:6" ht="21" customHeight="1" x14ac:dyDescent="0.2">
      <c r="B14" s="5">
        <v>2010</v>
      </c>
      <c r="C14" s="7">
        <v>7</v>
      </c>
      <c r="D14" s="7">
        <v>370</v>
      </c>
      <c r="E14" s="7">
        <v>12774.080000000002</v>
      </c>
      <c r="F14" s="12">
        <v>788295.9</v>
      </c>
    </row>
    <row r="15" spans="2:6" ht="21" customHeight="1" x14ac:dyDescent="0.2">
      <c r="B15" s="5">
        <v>2011</v>
      </c>
      <c r="C15" s="7">
        <v>5</v>
      </c>
      <c r="D15" s="7">
        <v>110</v>
      </c>
      <c r="E15" s="7">
        <v>12884.08</v>
      </c>
      <c r="F15" s="12">
        <v>277299.90000000002</v>
      </c>
    </row>
    <row r="16" spans="2:6" ht="21" customHeight="1" x14ac:dyDescent="0.2">
      <c r="B16" s="5">
        <v>2012</v>
      </c>
      <c r="C16" s="7">
        <v>2</v>
      </c>
      <c r="D16" s="7">
        <v>1510</v>
      </c>
      <c r="E16" s="7">
        <v>14394.08</v>
      </c>
      <c r="F16" s="12">
        <v>874717</v>
      </c>
    </row>
    <row r="17" spans="2:7" ht="21" customHeight="1" x14ac:dyDescent="0.2">
      <c r="B17" s="5">
        <v>2013</v>
      </c>
      <c r="C17" s="7">
        <v>4</v>
      </c>
      <c r="D17" s="7">
        <v>110</v>
      </c>
      <c r="E17" s="7">
        <v>14504.08</v>
      </c>
      <c r="F17" s="12">
        <v>292352.56</v>
      </c>
    </row>
    <row r="18" spans="2:7" ht="21" customHeight="1" x14ac:dyDescent="0.2">
      <c r="B18" s="5">
        <v>2014</v>
      </c>
      <c r="C18" s="7">
        <v>1</v>
      </c>
      <c r="D18" s="7">
        <v>240</v>
      </c>
      <c r="E18" s="7">
        <v>14744.08</v>
      </c>
      <c r="F18" s="12">
        <v>720000</v>
      </c>
    </row>
    <row r="19" spans="2:7" ht="21" customHeight="1" x14ac:dyDescent="0.2">
      <c r="B19" s="5">
        <v>2015</v>
      </c>
      <c r="C19" s="7">
        <v>1</v>
      </c>
      <c r="D19" s="7">
        <v>1400</v>
      </c>
      <c r="E19" s="7">
        <f>E18+D19</f>
        <v>16144.08</v>
      </c>
      <c r="F19" s="12">
        <v>1500000</v>
      </c>
    </row>
    <row r="20" spans="2:7" ht="21" customHeight="1" x14ac:dyDescent="0.25">
      <c r="B20" s="5" t="s">
        <v>69</v>
      </c>
      <c r="C20" s="8"/>
      <c r="D20" s="8"/>
      <c r="E20" s="8"/>
      <c r="F20" s="12">
        <v>35573.75</v>
      </c>
    </row>
    <row r="21" spans="2:7" ht="24" customHeight="1" x14ac:dyDescent="0.25">
      <c r="B21" s="6" t="s">
        <v>15</v>
      </c>
      <c r="C21" s="8">
        <f>SUM(C5:C20)</f>
        <v>65</v>
      </c>
      <c r="D21" s="8">
        <f>SUM(D5:D20)</f>
        <v>16144.080000000002</v>
      </c>
      <c r="E21" s="8"/>
      <c r="F21" s="13">
        <f>SUM(F5:F20)</f>
        <v>17998532.810000002</v>
      </c>
    </row>
    <row r="22" spans="2:7" x14ac:dyDescent="0.2">
      <c r="B22"/>
      <c r="C22"/>
      <c r="D22"/>
      <c r="E22"/>
      <c r="F22"/>
      <c r="G22"/>
    </row>
    <row r="23" spans="2:7" x14ac:dyDescent="0.2">
      <c r="B23"/>
      <c r="C23"/>
      <c r="D23"/>
      <c r="E23"/>
      <c r="F23"/>
      <c r="G23"/>
    </row>
    <row r="24" spans="2:7" x14ac:dyDescent="0.2">
      <c r="B24"/>
      <c r="C24"/>
      <c r="D24"/>
      <c r="E24"/>
      <c r="F24"/>
      <c r="G24"/>
    </row>
    <row r="25" spans="2:7" x14ac:dyDescent="0.2">
      <c r="B25"/>
      <c r="C25"/>
      <c r="D25"/>
      <c r="E25"/>
      <c r="F25"/>
      <c r="G25"/>
    </row>
    <row r="26" spans="2:7" x14ac:dyDescent="0.2">
      <c r="B26"/>
      <c r="C26"/>
      <c r="D26"/>
      <c r="E26"/>
      <c r="F26"/>
      <c r="G26"/>
    </row>
    <row r="27" spans="2:7" x14ac:dyDescent="0.2">
      <c r="B27"/>
      <c r="C27"/>
      <c r="D27"/>
      <c r="E27"/>
      <c r="F27"/>
      <c r="G27"/>
    </row>
    <row r="28" spans="2:7" x14ac:dyDescent="0.2">
      <c r="B28"/>
      <c r="C28"/>
      <c r="D28"/>
      <c r="E28"/>
      <c r="F28"/>
      <c r="G28"/>
    </row>
    <row r="29" spans="2:7" x14ac:dyDescent="0.2">
      <c r="B29"/>
      <c r="C29"/>
      <c r="D29"/>
      <c r="E29"/>
      <c r="F29"/>
      <c r="G29"/>
    </row>
    <row r="30" spans="2:7" x14ac:dyDescent="0.2">
      <c r="B30"/>
      <c r="C30"/>
      <c r="D30"/>
      <c r="E30"/>
      <c r="F30"/>
      <c r="G30"/>
    </row>
    <row r="31" spans="2:7" x14ac:dyDescent="0.2">
      <c r="B31"/>
      <c r="C31"/>
      <c r="D31"/>
      <c r="E31"/>
      <c r="F31"/>
      <c r="G31"/>
    </row>
    <row r="32" spans="2:7" x14ac:dyDescent="0.2">
      <c r="B32"/>
      <c r="C32"/>
      <c r="D32"/>
      <c r="E32"/>
      <c r="F32"/>
      <c r="G32"/>
    </row>
    <row r="33" spans="2:7" x14ac:dyDescent="0.2">
      <c r="B33"/>
      <c r="C33"/>
      <c r="D33"/>
      <c r="E33"/>
      <c r="F33"/>
      <c r="G33"/>
    </row>
    <row r="34" spans="2:7" x14ac:dyDescent="0.2">
      <c r="B34"/>
      <c r="C34"/>
      <c r="D34"/>
      <c r="E34"/>
      <c r="F34"/>
      <c r="G34"/>
    </row>
    <row r="35" spans="2:7" x14ac:dyDescent="0.2">
      <c r="B35"/>
      <c r="C35"/>
      <c r="D35"/>
      <c r="E35"/>
      <c r="F35"/>
      <c r="G35"/>
    </row>
    <row r="36" spans="2:7" x14ac:dyDescent="0.2">
      <c r="B36"/>
      <c r="C36"/>
      <c r="D36"/>
      <c r="E36"/>
      <c r="F36"/>
      <c r="G36"/>
    </row>
    <row r="37" spans="2:7" x14ac:dyDescent="0.2">
      <c r="B37"/>
      <c r="C37"/>
      <c r="D37"/>
      <c r="E37"/>
      <c r="F37"/>
      <c r="G37"/>
    </row>
    <row r="38" spans="2:7" x14ac:dyDescent="0.2">
      <c r="B38"/>
      <c r="C38"/>
      <c r="D38"/>
      <c r="E38"/>
      <c r="F38"/>
      <c r="G38"/>
    </row>
  </sheetData>
  <phoneticPr fontId="2" type="noConversion"/>
  <printOptions horizontalCentered="1"/>
  <pageMargins left="0.75" right="0.75" top="0.5" bottom="0.75" header="0.34" footer="0.45"/>
  <pageSetup orientation="portrait"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5"/>
  <sheetViews>
    <sheetView showGridLines="0" workbookViewId="0">
      <selection activeCell="B2" sqref="B2"/>
    </sheetView>
  </sheetViews>
  <sheetFormatPr defaultColWidth="10.28515625" defaultRowHeight="14.25" x14ac:dyDescent="0.2"/>
  <cols>
    <col min="1" max="1" width="2" style="1" customWidth="1"/>
    <col min="2" max="3" width="12.7109375" style="1" customWidth="1"/>
    <col min="4" max="5" width="14.7109375" style="1" customWidth="1"/>
    <col min="6" max="6" width="18.28515625" style="1" customWidth="1"/>
    <col min="7" max="7" width="3.28515625" style="1" customWidth="1"/>
    <col min="8" max="16384" width="10.28515625" style="1"/>
  </cols>
  <sheetData>
    <row r="1" spans="2:6" ht="19.5" customHeight="1" x14ac:dyDescent="0.25">
      <c r="B1" s="2" t="s">
        <v>28</v>
      </c>
      <c r="F1" s="2"/>
    </row>
    <row r="2" spans="2:6" ht="19.5" customHeight="1" x14ac:dyDescent="0.25">
      <c r="B2" s="42" t="s">
        <v>77</v>
      </c>
      <c r="F2" s="2"/>
    </row>
    <row r="4" spans="2:6" ht="32.25" customHeight="1" x14ac:dyDescent="0.25">
      <c r="B4" s="10" t="s">
        <v>12</v>
      </c>
      <c r="C4" s="10" t="s">
        <v>13</v>
      </c>
      <c r="D4" s="10" t="s">
        <v>16</v>
      </c>
      <c r="E4" s="10" t="s">
        <v>25</v>
      </c>
      <c r="F4" s="10" t="s">
        <v>14</v>
      </c>
    </row>
    <row r="5" spans="2:6" ht="21" customHeight="1" x14ac:dyDescent="0.2">
      <c r="B5" s="5">
        <v>2001</v>
      </c>
      <c r="C5" s="7">
        <v>0</v>
      </c>
      <c r="D5" s="7">
        <v>0</v>
      </c>
      <c r="E5" s="7">
        <v>0</v>
      </c>
      <c r="F5" s="12">
        <v>0</v>
      </c>
    </row>
    <row r="6" spans="2:6" ht="21" customHeight="1" x14ac:dyDescent="0.2">
      <c r="B6" s="5">
        <v>2002</v>
      </c>
      <c r="C6" s="7">
        <v>1</v>
      </c>
      <c r="D6" s="7">
        <v>0.38</v>
      </c>
      <c r="E6" s="7">
        <v>0.38</v>
      </c>
      <c r="F6" s="12">
        <v>432.31</v>
      </c>
    </row>
    <row r="7" spans="2:6" ht="21" customHeight="1" x14ac:dyDescent="0.2">
      <c r="B7" s="5">
        <v>2003</v>
      </c>
      <c r="C7" s="7">
        <v>2</v>
      </c>
      <c r="D7" s="7">
        <v>20</v>
      </c>
      <c r="E7" s="7">
        <v>20.38</v>
      </c>
      <c r="F7" s="12">
        <v>63453</v>
      </c>
    </row>
    <row r="8" spans="2:6" ht="21" customHeight="1" x14ac:dyDescent="0.2">
      <c r="B8" s="5">
        <v>2004</v>
      </c>
      <c r="C8" s="7">
        <v>0</v>
      </c>
      <c r="D8" s="7">
        <v>0</v>
      </c>
      <c r="E8" s="7">
        <v>20.38</v>
      </c>
      <c r="F8" s="12">
        <v>0</v>
      </c>
    </row>
    <row r="9" spans="2:6" ht="21" customHeight="1" x14ac:dyDescent="0.2">
      <c r="B9" s="5">
        <v>2005</v>
      </c>
      <c r="C9" s="7">
        <v>1</v>
      </c>
      <c r="D9" s="7">
        <v>10</v>
      </c>
      <c r="E9" s="7">
        <v>30.38</v>
      </c>
      <c r="F9" s="12">
        <v>50000</v>
      </c>
    </row>
    <row r="10" spans="2:6" ht="21" customHeight="1" x14ac:dyDescent="0.2">
      <c r="B10" s="5">
        <v>2006</v>
      </c>
      <c r="C10" s="7">
        <v>1</v>
      </c>
      <c r="D10" s="7">
        <v>2625</v>
      </c>
      <c r="E10" s="7">
        <v>2655.38</v>
      </c>
      <c r="F10" s="12">
        <v>1819241</v>
      </c>
    </row>
    <row r="11" spans="2:6" ht="21" customHeight="1" x14ac:dyDescent="0.2">
      <c r="B11" s="5">
        <v>2007</v>
      </c>
      <c r="C11" s="7">
        <v>1</v>
      </c>
      <c r="D11" s="7">
        <v>1</v>
      </c>
      <c r="E11" s="7">
        <v>2656.38</v>
      </c>
      <c r="F11" s="12">
        <v>5000</v>
      </c>
    </row>
    <row r="12" spans="2:6" ht="21" customHeight="1" x14ac:dyDescent="0.2">
      <c r="B12" s="5">
        <v>2008</v>
      </c>
      <c r="C12" s="7">
        <v>3</v>
      </c>
      <c r="D12" s="7">
        <v>21.8</v>
      </c>
      <c r="E12" s="7">
        <v>2678.1800000000003</v>
      </c>
      <c r="F12" s="12">
        <v>92406.15</v>
      </c>
    </row>
    <row r="13" spans="2:6" ht="21" customHeight="1" x14ac:dyDescent="0.2">
      <c r="B13" s="5">
        <v>2009</v>
      </c>
      <c r="C13" s="7">
        <v>17</v>
      </c>
      <c r="D13" s="7">
        <v>245.9</v>
      </c>
      <c r="E13" s="7">
        <v>2924.0800000000004</v>
      </c>
      <c r="F13" s="12">
        <v>687050.14</v>
      </c>
    </row>
    <row r="14" spans="2:6" ht="21" customHeight="1" x14ac:dyDescent="0.2">
      <c r="B14" s="5">
        <v>2010</v>
      </c>
      <c r="C14" s="7">
        <v>6</v>
      </c>
      <c r="D14" s="7">
        <v>90</v>
      </c>
      <c r="E14" s="7">
        <v>3014.0800000000004</v>
      </c>
      <c r="F14" s="12">
        <v>298295.89999999997</v>
      </c>
    </row>
    <row r="15" spans="2:6" ht="21" customHeight="1" x14ac:dyDescent="0.2">
      <c r="B15" s="5">
        <v>2011</v>
      </c>
      <c r="C15" s="7">
        <v>5</v>
      </c>
      <c r="D15" s="7">
        <v>110</v>
      </c>
      <c r="E15" s="7">
        <v>3124.0800000000004</v>
      </c>
      <c r="F15" s="12">
        <v>277299.90000000002</v>
      </c>
    </row>
    <row r="16" spans="2:6" ht="21" customHeight="1" x14ac:dyDescent="0.2">
      <c r="B16" s="5">
        <v>2012</v>
      </c>
      <c r="C16" s="7">
        <v>2</v>
      </c>
      <c r="D16" s="7">
        <v>1510</v>
      </c>
      <c r="E16" s="7">
        <v>4634.08</v>
      </c>
      <c r="F16" s="12">
        <v>874717</v>
      </c>
    </row>
    <row r="17" spans="2:7" ht="21" customHeight="1" x14ac:dyDescent="0.2">
      <c r="B17" s="5">
        <v>2013</v>
      </c>
      <c r="C17" s="7">
        <v>3</v>
      </c>
      <c r="D17" s="7">
        <v>100</v>
      </c>
      <c r="E17" s="7">
        <v>4734.08</v>
      </c>
      <c r="F17" s="12">
        <v>264205</v>
      </c>
    </row>
    <row r="18" spans="2:7" ht="24" customHeight="1" x14ac:dyDescent="0.25">
      <c r="B18" s="6" t="s">
        <v>15</v>
      </c>
      <c r="C18" s="8">
        <v>42</v>
      </c>
      <c r="D18" s="8">
        <v>4734.08</v>
      </c>
      <c r="E18" s="8"/>
      <c r="F18" s="13">
        <v>4432100.4000000004</v>
      </c>
    </row>
    <row r="19" spans="2:7" x14ac:dyDescent="0.2">
      <c r="B19"/>
      <c r="C19"/>
      <c r="D19"/>
      <c r="E19"/>
      <c r="F19"/>
      <c r="G19"/>
    </row>
    <row r="20" spans="2:7" x14ac:dyDescent="0.2">
      <c r="B20"/>
      <c r="C20"/>
      <c r="D20"/>
      <c r="E20"/>
      <c r="F20"/>
      <c r="G20"/>
    </row>
    <row r="21" spans="2:7" x14ac:dyDescent="0.2">
      <c r="B21"/>
      <c r="C21"/>
      <c r="D21"/>
      <c r="E21"/>
      <c r="F21"/>
      <c r="G21"/>
    </row>
    <row r="22" spans="2:7" x14ac:dyDescent="0.2">
      <c r="B22"/>
      <c r="C22"/>
      <c r="D22"/>
      <c r="E22"/>
      <c r="F22"/>
      <c r="G22"/>
    </row>
    <row r="23" spans="2:7" x14ac:dyDescent="0.2">
      <c r="B23"/>
      <c r="C23"/>
      <c r="D23"/>
      <c r="E23"/>
      <c r="F23"/>
      <c r="G23"/>
    </row>
    <row r="24" spans="2:7" x14ac:dyDescent="0.2">
      <c r="B24"/>
      <c r="C24"/>
      <c r="D24"/>
      <c r="E24"/>
      <c r="F24"/>
      <c r="G24"/>
    </row>
    <row r="25" spans="2:7" x14ac:dyDescent="0.2">
      <c r="B25"/>
      <c r="C25"/>
      <c r="D25"/>
      <c r="E25"/>
      <c r="F25"/>
      <c r="G25"/>
    </row>
    <row r="26" spans="2:7" x14ac:dyDescent="0.2">
      <c r="B26"/>
      <c r="C26"/>
      <c r="D26"/>
      <c r="E26"/>
      <c r="F26"/>
      <c r="G26"/>
    </row>
    <row r="27" spans="2:7" x14ac:dyDescent="0.2">
      <c r="B27"/>
      <c r="C27"/>
      <c r="D27"/>
      <c r="E27"/>
      <c r="F27"/>
      <c r="G27"/>
    </row>
    <row r="28" spans="2:7" x14ac:dyDescent="0.2">
      <c r="B28"/>
      <c r="C28"/>
      <c r="D28"/>
      <c r="E28"/>
      <c r="F28"/>
      <c r="G28"/>
    </row>
    <row r="29" spans="2:7" x14ac:dyDescent="0.2">
      <c r="B29"/>
      <c r="C29"/>
      <c r="D29"/>
      <c r="E29"/>
      <c r="F29"/>
      <c r="G29"/>
    </row>
    <row r="30" spans="2:7" x14ac:dyDescent="0.2">
      <c r="B30"/>
      <c r="C30"/>
      <c r="D30"/>
      <c r="E30"/>
      <c r="F30"/>
      <c r="G30"/>
    </row>
    <row r="31" spans="2:7" x14ac:dyDescent="0.2">
      <c r="B31"/>
      <c r="C31"/>
      <c r="D31"/>
      <c r="E31"/>
      <c r="F31"/>
      <c r="G31"/>
    </row>
    <row r="32" spans="2:7" x14ac:dyDescent="0.2">
      <c r="B32"/>
      <c r="C32"/>
      <c r="D32"/>
      <c r="E32"/>
      <c r="F32"/>
      <c r="G32"/>
    </row>
    <row r="33" spans="2:7" x14ac:dyDescent="0.2">
      <c r="B33"/>
      <c r="C33"/>
      <c r="D33"/>
      <c r="E33"/>
      <c r="F33"/>
      <c r="G33"/>
    </row>
    <row r="34" spans="2:7" x14ac:dyDescent="0.2">
      <c r="B34"/>
      <c r="C34"/>
      <c r="D34"/>
      <c r="E34"/>
      <c r="F34"/>
      <c r="G34"/>
    </row>
    <row r="35" spans="2:7" x14ac:dyDescent="0.2">
      <c r="B35"/>
      <c r="C35"/>
      <c r="D35"/>
      <c r="E35"/>
      <c r="F35"/>
      <c r="G35"/>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showGridLines="0" workbookViewId="0">
      <pane xSplit="1" ySplit="2" topLeftCell="B3" activePane="bottomRight" state="frozen"/>
      <selection pane="topRight" activeCell="B1" sqref="B1"/>
      <selection pane="bottomLeft" activeCell="A3" sqref="A3"/>
      <selection pane="bottomRight" activeCell="B2" sqref="B2"/>
    </sheetView>
  </sheetViews>
  <sheetFormatPr defaultColWidth="10.28515625" defaultRowHeight="14.25" x14ac:dyDescent="0.2"/>
  <cols>
    <col min="1" max="1" width="2" style="1" customWidth="1"/>
    <col min="2" max="3" width="12.7109375" style="1" customWidth="1"/>
    <col min="4" max="5" width="14.7109375" style="1" customWidth="1"/>
    <col min="6" max="6" width="18.28515625" style="1" customWidth="1"/>
    <col min="7" max="7" width="3.28515625" style="1" customWidth="1"/>
    <col min="8" max="16384" width="10.28515625" style="1"/>
  </cols>
  <sheetData>
    <row r="1" spans="2:6" ht="19.5" customHeight="1" x14ac:dyDescent="0.25">
      <c r="B1" s="2" t="s">
        <v>26</v>
      </c>
      <c r="F1" s="2"/>
    </row>
    <row r="2" spans="2:6" ht="19.5" customHeight="1" x14ac:dyDescent="0.25">
      <c r="B2" s="42" t="s">
        <v>77</v>
      </c>
      <c r="F2" s="2"/>
    </row>
    <row r="4" spans="2:6" ht="32.25" customHeight="1" x14ac:dyDescent="0.25">
      <c r="B4" s="10" t="s">
        <v>12</v>
      </c>
      <c r="C4" s="10" t="s">
        <v>13</v>
      </c>
      <c r="D4" s="10" t="s">
        <v>16</v>
      </c>
      <c r="E4" s="10" t="s">
        <v>25</v>
      </c>
      <c r="F4" s="10" t="s">
        <v>14</v>
      </c>
    </row>
    <row r="5" spans="2:6" ht="21" customHeight="1" x14ac:dyDescent="0.2">
      <c r="B5" s="5">
        <v>2001</v>
      </c>
      <c r="C5" s="7">
        <v>0</v>
      </c>
      <c r="D5" s="7">
        <v>0</v>
      </c>
      <c r="E5" s="7">
        <v>0</v>
      </c>
      <c r="F5" s="12">
        <v>0</v>
      </c>
    </row>
    <row r="6" spans="2:6" ht="21" customHeight="1" x14ac:dyDescent="0.2">
      <c r="B6" s="5">
        <v>2002</v>
      </c>
      <c r="C6" s="7">
        <v>1</v>
      </c>
      <c r="D6" s="7">
        <v>150</v>
      </c>
      <c r="E6" s="7">
        <v>150</v>
      </c>
      <c r="F6" s="12">
        <v>560000</v>
      </c>
    </row>
    <row r="7" spans="2:6" ht="21" customHeight="1" x14ac:dyDescent="0.2">
      <c r="B7" s="5">
        <v>2003</v>
      </c>
      <c r="C7" s="7">
        <v>2</v>
      </c>
      <c r="D7" s="7">
        <v>150</v>
      </c>
      <c r="E7" s="7">
        <v>300</v>
      </c>
      <c r="F7" s="12">
        <v>153593.79999999999</v>
      </c>
    </row>
    <row r="8" spans="2:6" ht="21" customHeight="1" x14ac:dyDescent="0.2">
      <c r="B8" s="5">
        <v>2004</v>
      </c>
      <c r="C8" s="7">
        <v>0</v>
      </c>
      <c r="D8" s="7">
        <v>0</v>
      </c>
      <c r="E8" s="7">
        <v>300</v>
      </c>
      <c r="F8" s="12">
        <v>0</v>
      </c>
    </row>
    <row r="9" spans="2:6" ht="21" customHeight="1" x14ac:dyDescent="0.2">
      <c r="B9" s="5">
        <v>2005</v>
      </c>
      <c r="C9" s="7">
        <v>2</v>
      </c>
      <c r="D9" s="7">
        <v>1850</v>
      </c>
      <c r="E9" s="7">
        <v>2150</v>
      </c>
      <c r="F9" s="12">
        <v>2390000</v>
      </c>
    </row>
    <row r="10" spans="2:6" ht="21" customHeight="1" x14ac:dyDescent="0.2">
      <c r="B10" s="5">
        <v>2006</v>
      </c>
      <c r="C10" s="7">
        <v>0</v>
      </c>
      <c r="D10" s="7">
        <v>0</v>
      </c>
      <c r="E10" s="7">
        <v>2150</v>
      </c>
      <c r="F10" s="12">
        <v>0</v>
      </c>
    </row>
    <row r="11" spans="2:6" ht="21" customHeight="1" x14ac:dyDescent="0.2">
      <c r="B11" s="5">
        <v>2007</v>
      </c>
      <c r="C11" s="7">
        <v>2</v>
      </c>
      <c r="D11" s="7">
        <v>1150</v>
      </c>
      <c r="E11" s="7">
        <v>3300</v>
      </c>
      <c r="F11" s="12">
        <v>1170000</v>
      </c>
    </row>
    <row r="12" spans="2:6" ht="21" customHeight="1" x14ac:dyDescent="0.2">
      <c r="B12" s="5">
        <v>2008</v>
      </c>
      <c r="C12" s="7">
        <v>2</v>
      </c>
      <c r="D12" s="7">
        <v>1185</v>
      </c>
      <c r="E12" s="7">
        <v>4485</v>
      </c>
      <c r="F12" s="12">
        <v>732000</v>
      </c>
    </row>
    <row r="13" spans="2:6" ht="21" customHeight="1" x14ac:dyDescent="0.2">
      <c r="B13" s="5">
        <v>2009</v>
      </c>
      <c r="C13" s="7">
        <v>2</v>
      </c>
      <c r="D13" s="7">
        <v>3490</v>
      </c>
      <c r="E13" s="7">
        <v>7975</v>
      </c>
      <c r="F13" s="12">
        <v>1079805.3</v>
      </c>
    </row>
    <row r="14" spans="2:6" ht="21" customHeight="1" x14ac:dyDescent="0.2">
      <c r="B14" s="5">
        <v>2010</v>
      </c>
      <c r="C14" s="7">
        <v>1</v>
      </c>
      <c r="D14" s="7">
        <v>280</v>
      </c>
      <c r="E14" s="7">
        <v>8255</v>
      </c>
      <c r="F14" s="12">
        <v>490000</v>
      </c>
    </row>
    <row r="15" spans="2:6" ht="21" customHeight="1" x14ac:dyDescent="0.2">
      <c r="B15" s="5">
        <v>2011</v>
      </c>
      <c r="C15" s="7">
        <v>0</v>
      </c>
      <c r="D15" s="7">
        <v>0</v>
      </c>
      <c r="E15" s="7">
        <v>8255</v>
      </c>
      <c r="F15" s="12">
        <v>0</v>
      </c>
    </row>
    <row r="16" spans="2:6" ht="21" customHeight="1" x14ac:dyDescent="0.2">
      <c r="B16" s="5">
        <v>2012</v>
      </c>
      <c r="C16" s="7">
        <v>0</v>
      </c>
      <c r="D16" s="7">
        <v>0</v>
      </c>
      <c r="E16" s="7">
        <v>8255</v>
      </c>
      <c r="F16" s="12">
        <v>0</v>
      </c>
    </row>
    <row r="17" spans="2:7" ht="21" customHeight="1" x14ac:dyDescent="0.2">
      <c r="B17" s="5">
        <v>2013</v>
      </c>
      <c r="C17" s="7">
        <v>1</v>
      </c>
      <c r="D17" s="7">
        <v>10</v>
      </c>
      <c r="E17" s="7">
        <v>8265</v>
      </c>
      <c r="F17" s="12">
        <v>28147.56</v>
      </c>
    </row>
    <row r="18" spans="2:7" ht="21" customHeight="1" x14ac:dyDescent="0.2">
      <c r="B18" s="5">
        <v>2014</v>
      </c>
      <c r="C18" s="7">
        <v>1</v>
      </c>
      <c r="D18" s="7">
        <v>240</v>
      </c>
      <c r="E18" s="7">
        <v>8505</v>
      </c>
      <c r="F18" s="12">
        <v>720000</v>
      </c>
    </row>
    <row r="19" spans="2:7" ht="21" customHeight="1" x14ac:dyDescent="0.2">
      <c r="B19" s="5">
        <v>2015</v>
      </c>
      <c r="C19" s="7">
        <v>1</v>
      </c>
      <c r="D19" s="7">
        <v>1400</v>
      </c>
      <c r="E19" s="7">
        <f>E18+D19</f>
        <v>9905</v>
      </c>
      <c r="F19" s="12">
        <v>1500000</v>
      </c>
    </row>
    <row r="20" spans="2:7" ht="21" customHeight="1" x14ac:dyDescent="0.25">
      <c r="B20" s="5" t="s">
        <v>69</v>
      </c>
      <c r="C20" s="8"/>
      <c r="D20" s="8"/>
      <c r="E20" s="8"/>
      <c r="F20" s="12">
        <v>35573.75</v>
      </c>
    </row>
    <row r="21" spans="2:7" ht="24" customHeight="1" x14ac:dyDescent="0.25">
      <c r="B21" s="6" t="s">
        <v>15</v>
      </c>
      <c r="C21" s="8">
        <f>SUM(C5:C20)</f>
        <v>15</v>
      </c>
      <c r="D21" s="8">
        <f>SUM(D5:D20)</f>
        <v>9905</v>
      </c>
      <c r="E21" s="8"/>
      <c r="F21" s="13">
        <f>SUM(F5:F20)</f>
        <v>8859120.4100000001</v>
      </c>
    </row>
    <row r="22" spans="2:7" x14ac:dyDescent="0.2">
      <c r="B22"/>
      <c r="C22"/>
      <c r="D22"/>
      <c r="E22"/>
      <c r="F22"/>
      <c r="G22"/>
    </row>
    <row r="23" spans="2:7" x14ac:dyDescent="0.2">
      <c r="B23"/>
      <c r="C23"/>
      <c r="D23"/>
      <c r="E23"/>
      <c r="F23"/>
      <c r="G23"/>
    </row>
    <row r="24" spans="2:7" x14ac:dyDescent="0.2">
      <c r="B24"/>
      <c r="C24"/>
      <c r="D24"/>
      <c r="E24"/>
      <c r="F24"/>
      <c r="G24"/>
    </row>
    <row r="25" spans="2:7" x14ac:dyDescent="0.2">
      <c r="B25"/>
      <c r="C25"/>
      <c r="D25"/>
      <c r="E25"/>
      <c r="F25"/>
      <c r="G25"/>
    </row>
    <row r="26" spans="2:7" x14ac:dyDescent="0.2">
      <c r="B26"/>
      <c r="C26"/>
      <c r="D26"/>
      <c r="E26"/>
      <c r="F26"/>
      <c r="G26"/>
    </row>
    <row r="27" spans="2:7" x14ac:dyDescent="0.2">
      <c r="B27"/>
      <c r="C27"/>
      <c r="D27"/>
      <c r="E27"/>
      <c r="F27"/>
      <c r="G27"/>
    </row>
    <row r="28" spans="2:7" x14ac:dyDescent="0.2">
      <c r="B28"/>
      <c r="C28"/>
      <c r="D28"/>
      <c r="E28"/>
      <c r="F28"/>
      <c r="G28"/>
    </row>
    <row r="29" spans="2:7" x14ac:dyDescent="0.2">
      <c r="B29"/>
      <c r="C29"/>
      <c r="D29"/>
      <c r="E29"/>
      <c r="F29"/>
      <c r="G29"/>
    </row>
    <row r="30" spans="2:7" x14ac:dyDescent="0.2">
      <c r="B30"/>
      <c r="C30"/>
      <c r="D30"/>
      <c r="E30"/>
      <c r="F30"/>
      <c r="G30"/>
    </row>
    <row r="31" spans="2:7" x14ac:dyDescent="0.2">
      <c r="B31"/>
      <c r="C31"/>
      <c r="D31"/>
      <c r="E31"/>
      <c r="F31"/>
      <c r="G31"/>
    </row>
    <row r="32" spans="2:7" x14ac:dyDescent="0.2">
      <c r="B32"/>
      <c r="C32"/>
      <c r="D32"/>
      <c r="E32"/>
      <c r="F32"/>
      <c r="G32"/>
    </row>
    <row r="33" spans="2:7" x14ac:dyDescent="0.2">
      <c r="B33"/>
      <c r="C33"/>
      <c r="D33"/>
      <c r="E33"/>
      <c r="F33"/>
      <c r="G33"/>
    </row>
    <row r="34" spans="2:7" x14ac:dyDescent="0.2">
      <c r="B34"/>
      <c r="C34"/>
      <c r="D34"/>
      <c r="E34"/>
      <c r="F34"/>
      <c r="G34"/>
    </row>
    <row r="35" spans="2:7" x14ac:dyDescent="0.2">
      <c r="B35"/>
      <c r="C35"/>
      <c r="D35"/>
      <c r="E35"/>
      <c r="F35"/>
      <c r="G35"/>
    </row>
    <row r="36" spans="2:7" x14ac:dyDescent="0.2">
      <c r="B36"/>
      <c r="C36"/>
      <c r="D36"/>
      <c r="E36"/>
      <c r="F36"/>
      <c r="G36"/>
    </row>
    <row r="37" spans="2:7" x14ac:dyDescent="0.2">
      <c r="B37"/>
      <c r="C37"/>
      <c r="D37"/>
      <c r="E37"/>
      <c r="F37"/>
      <c r="G37"/>
    </row>
    <row r="38" spans="2:7" x14ac:dyDescent="0.2">
      <c r="B38"/>
      <c r="C38"/>
      <c r="D38"/>
      <c r="E38"/>
      <c r="F38"/>
      <c r="G38"/>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showGridLines="0" workbookViewId="0">
      <selection activeCell="B2" sqref="B2"/>
    </sheetView>
  </sheetViews>
  <sheetFormatPr defaultColWidth="10.28515625" defaultRowHeight="14.25" x14ac:dyDescent="0.2"/>
  <cols>
    <col min="1" max="1" width="2" style="1" customWidth="1"/>
    <col min="2" max="3" width="12.7109375" style="1" customWidth="1"/>
    <col min="4" max="5" width="14.7109375" style="1" customWidth="1"/>
    <col min="6" max="6" width="18.28515625" style="1" customWidth="1"/>
    <col min="7" max="7" width="3.28515625" style="1" customWidth="1"/>
    <col min="8" max="16384" width="10.28515625" style="1"/>
  </cols>
  <sheetData>
    <row r="1" spans="2:7" ht="19.5" customHeight="1" x14ac:dyDescent="0.25">
      <c r="B1" s="2" t="s">
        <v>27</v>
      </c>
      <c r="F1" s="2"/>
    </row>
    <row r="2" spans="2:7" ht="19.5" customHeight="1" x14ac:dyDescent="0.25">
      <c r="B2" s="42" t="s">
        <v>77</v>
      </c>
      <c r="F2" s="2"/>
    </row>
    <row r="4" spans="2:7" ht="32.25" customHeight="1" x14ac:dyDescent="0.25">
      <c r="B4" s="10" t="s">
        <v>12</v>
      </c>
      <c r="C4" s="10" t="s">
        <v>13</v>
      </c>
      <c r="D4" s="10" t="s">
        <v>16</v>
      </c>
      <c r="E4" s="10" t="s">
        <v>25</v>
      </c>
      <c r="F4" s="10" t="s">
        <v>14</v>
      </c>
    </row>
    <row r="5" spans="2:7" ht="21" customHeight="1" x14ac:dyDescent="0.2">
      <c r="B5" s="5">
        <v>2001</v>
      </c>
      <c r="C5" s="7">
        <v>0</v>
      </c>
      <c r="D5" s="7">
        <v>0</v>
      </c>
      <c r="E5" s="7">
        <v>0</v>
      </c>
      <c r="F5" s="12">
        <v>0</v>
      </c>
    </row>
    <row r="6" spans="2:7" ht="21" customHeight="1" x14ac:dyDescent="0.2">
      <c r="B6" s="5">
        <v>2002</v>
      </c>
      <c r="C6" s="7">
        <v>1</v>
      </c>
      <c r="D6" s="7">
        <v>200</v>
      </c>
      <c r="E6" s="7">
        <v>200</v>
      </c>
      <c r="F6" s="12">
        <v>710000</v>
      </c>
    </row>
    <row r="7" spans="2:7" ht="21" customHeight="1" x14ac:dyDescent="0.2">
      <c r="B7" s="5">
        <v>2003</v>
      </c>
      <c r="C7" s="7">
        <v>2</v>
      </c>
      <c r="D7" s="7">
        <v>450</v>
      </c>
      <c r="E7" s="7">
        <v>650</v>
      </c>
      <c r="F7" s="12">
        <v>1570000</v>
      </c>
    </row>
    <row r="8" spans="2:7" ht="21" customHeight="1" x14ac:dyDescent="0.2">
      <c r="B8" s="5">
        <v>2004</v>
      </c>
      <c r="C8" s="7">
        <v>1</v>
      </c>
      <c r="D8" s="7">
        <v>250</v>
      </c>
      <c r="E8" s="7">
        <v>900</v>
      </c>
      <c r="F8" s="12">
        <v>827312</v>
      </c>
    </row>
    <row r="9" spans="2:7" ht="21" customHeight="1" x14ac:dyDescent="0.2">
      <c r="B9" s="5">
        <v>2005</v>
      </c>
      <c r="C9" s="7">
        <v>0</v>
      </c>
      <c r="D9" s="7">
        <v>0</v>
      </c>
      <c r="E9" s="7">
        <v>900</v>
      </c>
      <c r="F9" s="12">
        <v>0</v>
      </c>
    </row>
    <row r="10" spans="2:7" ht="21" customHeight="1" x14ac:dyDescent="0.2">
      <c r="B10" s="5">
        <v>2006</v>
      </c>
      <c r="C10" s="7">
        <v>3</v>
      </c>
      <c r="D10" s="7">
        <v>600</v>
      </c>
      <c r="E10" s="7">
        <v>1500</v>
      </c>
      <c r="F10" s="12">
        <v>1575000</v>
      </c>
    </row>
    <row r="11" spans="2:7" ht="21" customHeight="1" x14ac:dyDescent="0.2">
      <c r="B11" s="5">
        <v>2007</v>
      </c>
      <c r="C11" s="7">
        <v>0</v>
      </c>
      <c r="D11" s="7">
        <v>0</v>
      </c>
      <c r="E11" s="7">
        <v>1500</v>
      </c>
      <c r="F11" s="12">
        <v>0</v>
      </c>
    </row>
    <row r="12" spans="2:7" ht="21" customHeight="1" x14ac:dyDescent="0.2">
      <c r="B12" s="5">
        <v>2008</v>
      </c>
      <c r="C12" s="7">
        <v>1</v>
      </c>
      <c r="D12" s="7">
        <v>5</v>
      </c>
      <c r="E12" s="7">
        <v>1505</v>
      </c>
      <c r="F12" s="12">
        <v>25000</v>
      </c>
    </row>
    <row r="13" spans="2:7" ht="24" customHeight="1" x14ac:dyDescent="0.25">
      <c r="B13" s="6" t="s">
        <v>15</v>
      </c>
      <c r="C13" s="8">
        <v>8</v>
      </c>
      <c r="D13" s="8">
        <v>1505</v>
      </c>
      <c r="E13" s="8">
        <v>1605</v>
      </c>
      <c r="F13" s="13">
        <v>4707312</v>
      </c>
    </row>
    <row r="14" spans="2:7" x14ac:dyDescent="0.2">
      <c r="B14"/>
      <c r="C14"/>
      <c r="D14"/>
      <c r="E14"/>
      <c r="F14"/>
      <c r="G14"/>
    </row>
    <row r="15" spans="2:7" ht="15" x14ac:dyDescent="0.2">
      <c r="B15" s="58" t="s">
        <v>68</v>
      </c>
      <c r="C15"/>
      <c r="D15"/>
      <c r="E15"/>
      <c r="F15"/>
      <c r="G15"/>
    </row>
    <row r="16" spans="2:7" x14ac:dyDescent="0.2">
      <c r="B16"/>
      <c r="C16"/>
      <c r="D16"/>
      <c r="E16"/>
      <c r="F16"/>
      <c r="G16"/>
    </row>
    <row r="17" spans="2:7" x14ac:dyDescent="0.2">
      <c r="B17"/>
      <c r="C17"/>
      <c r="D17"/>
      <c r="E17"/>
      <c r="F17"/>
      <c r="G17"/>
    </row>
    <row r="18" spans="2:7" x14ac:dyDescent="0.2">
      <c r="B18"/>
      <c r="C18"/>
      <c r="D18"/>
      <c r="E18"/>
      <c r="F18"/>
      <c r="G18"/>
    </row>
    <row r="19" spans="2:7" x14ac:dyDescent="0.2">
      <c r="B19"/>
      <c r="C19"/>
      <c r="D19"/>
      <c r="E19"/>
      <c r="F19"/>
      <c r="G19"/>
    </row>
    <row r="20" spans="2:7" x14ac:dyDescent="0.2">
      <c r="B20"/>
      <c r="C20"/>
      <c r="D20"/>
      <c r="E20"/>
      <c r="F20"/>
      <c r="G20"/>
    </row>
    <row r="21" spans="2:7" x14ac:dyDescent="0.2">
      <c r="B21"/>
      <c r="C21"/>
      <c r="D21"/>
      <c r="E21"/>
      <c r="F21"/>
      <c r="G21"/>
    </row>
    <row r="22" spans="2:7" x14ac:dyDescent="0.2">
      <c r="B22"/>
      <c r="C22"/>
      <c r="D22"/>
      <c r="E22"/>
      <c r="F22"/>
      <c r="G22"/>
    </row>
    <row r="23" spans="2:7" x14ac:dyDescent="0.2">
      <c r="B23"/>
      <c r="C23"/>
      <c r="D23"/>
      <c r="E23"/>
      <c r="F23"/>
      <c r="G23"/>
    </row>
    <row r="24" spans="2:7" x14ac:dyDescent="0.2">
      <c r="B24"/>
      <c r="C24"/>
      <c r="D24"/>
      <c r="E24"/>
      <c r="F24"/>
      <c r="G24"/>
    </row>
    <row r="25" spans="2:7" x14ac:dyDescent="0.2">
      <c r="B25"/>
      <c r="C25"/>
      <c r="D25"/>
      <c r="E25"/>
      <c r="F25"/>
      <c r="G25"/>
    </row>
    <row r="26" spans="2:7" x14ac:dyDescent="0.2">
      <c r="B26"/>
      <c r="C26"/>
      <c r="D26"/>
      <c r="E26"/>
      <c r="F26"/>
      <c r="G26"/>
    </row>
    <row r="27" spans="2:7" x14ac:dyDescent="0.2">
      <c r="B27"/>
      <c r="C27"/>
      <c r="D27"/>
      <c r="E27"/>
      <c r="F27"/>
      <c r="G27"/>
    </row>
    <row r="28" spans="2:7" x14ac:dyDescent="0.2">
      <c r="B28"/>
      <c r="C28"/>
      <c r="D28"/>
      <c r="E28"/>
      <c r="F28"/>
      <c r="G28"/>
    </row>
    <row r="29" spans="2:7" x14ac:dyDescent="0.2">
      <c r="B29"/>
      <c r="C29"/>
      <c r="D29"/>
      <c r="E29"/>
      <c r="F29"/>
      <c r="G29"/>
    </row>
    <row r="30" spans="2:7" x14ac:dyDescent="0.2">
      <c r="B30"/>
      <c r="C30"/>
      <c r="D30"/>
      <c r="E30"/>
      <c r="F30"/>
      <c r="G30"/>
    </row>
    <row r="31" spans="2:7" x14ac:dyDescent="0.2">
      <c r="B31"/>
      <c r="C31"/>
      <c r="D31"/>
      <c r="E31"/>
      <c r="F31"/>
      <c r="G31"/>
    </row>
    <row r="32" spans="2:7" x14ac:dyDescent="0.2">
      <c r="B32"/>
      <c r="C32"/>
      <c r="D32"/>
      <c r="E32"/>
      <c r="F32"/>
      <c r="G32"/>
    </row>
    <row r="33" spans="2:7" x14ac:dyDescent="0.2">
      <c r="B33"/>
      <c r="C33"/>
      <c r="D33"/>
      <c r="E33"/>
      <c r="F33"/>
      <c r="G33"/>
    </row>
    <row r="34" spans="2:7" x14ac:dyDescent="0.2">
      <c r="B34"/>
      <c r="C34"/>
      <c r="D34"/>
      <c r="E34"/>
      <c r="F34"/>
      <c r="G34"/>
    </row>
    <row r="35" spans="2:7" x14ac:dyDescent="0.2">
      <c r="B35"/>
      <c r="C35"/>
      <c r="D35"/>
      <c r="E35"/>
      <c r="F35"/>
      <c r="G35"/>
    </row>
    <row r="36" spans="2:7" x14ac:dyDescent="0.2">
      <c r="B36"/>
      <c r="C36"/>
      <c r="D36"/>
      <c r="E36"/>
      <c r="F36"/>
      <c r="G36"/>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workbookViewId="0">
      <pane ySplit="1" topLeftCell="A2" activePane="bottomLeft" state="frozen"/>
      <selection activeCell="K24" sqref="K24"/>
      <selection pane="bottomLeft" activeCell="A3" sqref="A3"/>
    </sheetView>
  </sheetViews>
  <sheetFormatPr defaultColWidth="9.140625" defaultRowHeight="12.75" x14ac:dyDescent="0.2"/>
  <cols>
    <col min="1" max="1" width="14" style="49" bestFit="1" customWidth="1"/>
    <col min="2" max="2" width="14.85546875" style="49" bestFit="1" customWidth="1"/>
    <col min="3" max="3" width="11.140625" style="49" bestFit="1" customWidth="1"/>
    <col min="4" max="4" width="39" style="49" bestFit="1" customWidth="1"/>
    <col min="5" max="5" width="12.85546875" style="49" bestFit="1" customWidth="1"/>
    <col min="6" max="6" width="15.7109375" style="49" bestFit="1" customWidth="1"/>
    <col min="7" max="7" width="19.7109375" style="49" bestFit="1" customWidth="1"/>
    <col min="8" max="8" width="20.140625" style="49" bestFit="1" customWidth="1"/>
    <col min="9" max="9" width="9.5703125" style="49" bestFit="1" customWidth="1"/>
    <col min="10" max="10" width="13.140625" style="49" bestFit="1" customWidth="1"/>
    <col min="11" max="11" width="14.140625" style="49" bestFit="1" customWidth="1"/>
    <col min="12" max="12" width="14.28515625" style="49" bestFit="1" customWidth="1"/>
    <col min="13" max="16384" width="9.140625" style="49"/>
  </cols>
  <sheetData>
    <row r="1" spans="1:12" s="43" customFormat="1" ht="14.25" x14ac:dyDescent="0.2">
      <c r="A1" s="43" t="s">
        <v>65</v>
      </c>
      <c r="B1" s="44" t="s">
        <v>30</v>
      </c>
      <c r="C1" s="41" t="s">
        <v>34</v>
      </c>
      <c r="D1" s="41" t="s">
        <v>18</v>
      </c>
      <c r="E1" s="45" t="s">
        <v>19</v>
      </c>
      <c r="F1" s="46" t="s">
        <v>23</v>
      </c>
      <c r="G1" s="41" t="s">
        <v>20</v>
      </c>
      <c r="H1" s="41" t="s">
        <v>21</v>
      </c>
      <c r="I1" s="41" t="s">
        <v>22</v>
      </c>
      <c r="J1" s="41" t="s">
        <v>17</v>
      </c>
      <c r="K1" s="41" t="s">
        <v>66</v>
      </c>
      <c r="L1" s="41" t="s">
        <v>67</v>
      </c>
    </row>
    <row r="2" spans="1:12" s="43" customFormat="1" ht="14.25" x14ac:dyDescent="0.2">
      <c r="A2" s="43" t="s">
        <v>71</v>
      </c>
      <c r="B2" s="44" t="s">
        <v>24</v>
      </c>
      <c r="C2" s="41" t="s">
        <v>73</v>
      </c>
      <c r="D2" s="41" t="s">
        <v>74</v>
      </c>
      <c r="E2" s="45">
        <v>1400</v>
      </c>
      <c r="F2" s="47">
        <v>1500000</v>
      </c>
      <c r="G2" s="43" t="s">
        <v>10</v>
      </c>
      <c r="H2" s="43" t="s">
        <v>75</v>
      </c>
      <c r="I2" s="59" t="s">
        <v>76</v>
      </c>
      <c r="J2" s="41" t="s">
        <v>72</v>
      </c>
      <c r="K2" s="60">
        <v>41144</v>
      </c>
      <c r="L2" s="60">
        <v>42255</v>
      </c>
    </row>
    <row r="3" spans="1:12" s="43" customFormat="1" ht="14.25" x14ac:dyDescent="0.2">
      <c r="B3" s="44"/>
      <c r="C3" s="41"/>
      <c r="D3" s="41"/>
      <c r="E3" s="45"/>
      <c r="F3" s="47"/>
      <c r="G3" s="41"/>
      <c r="H3" s="41"/>
      <c r="I3" s="41"/>
      <c r="J3" s="41"/>
      <c r="K3" s="41"/>
      <c r="L3" s="48"/>
    </row>
    <row r="4" spans="1:12" s="43" customFormat="1" ht="14.25" x14ac:dyDescent="0.2">
      <c r="B4" s="44"/>
      <c r="C4" s="41"/>
      <c r="D4" s="41"/>
      <c r="E4" s="45"/>
      <c r="F4" s="47"/>
      <c r="G4" s="41"/>
      <c r="H4" s="41"/>
      <c r="I4" s="41"/>
      <c r="J4" s="41"/>
      <c r="K4" s="41"/>
      <c r="L4" s="48"/>
    </row>
    <row r="5" spans="1:12" s="43" customFormat="1" ht="14.25" x14ac:dyDescent="0.2">
      <c r="B5" s="44"/>
      <c r="C5" s="41"/>
      <c r="D5" s="41"/>
      <c r="E5" s="45"/>
      <c r="F5" s="47"/>
      <c r="G5" s="41"/>
      <c r="H5" s="41"/>
      <c r="I5" s="41"/>
      <c r="J5" s="41"/>
      <c r="K5" s="41"/>
      <c r="L5" s="48"/>
    </row>
    <row r="6" spans="1:12" s="43" customFormat="1" ht="14.25" x14ac:dyDescent="0.2">
      <c r="B6" s="44"/>
      <c r="C6" s="41"/>
      <c r="D6" s="41"/>
      <c r="E6" s="45"/>
      <c r="F6" s="47"/>
      <c r="G6" s="41"/>
      <c r="H6" s="41"/>
      <c r="I6" s="41"/>
      <c r="J6" s="41"/>
      <c r="K6" s="41"/>
      <c r="L6" s="48"/>
    </row>
    <row r="7" spans="1:12" s="43" customFormat="1" ht="14.25" x14ac:dyDescent="0.2">
      <c r="B7" s="44"/>
      <c r="C7" s="41"/>
      <c r="D7" s="41"/>
      <c r="E7" s="45"/>
      <c r="F7" s="47"/>
      <c r="G7" s="41"/>
      <c r="H7" s="41"/>
      <c r="I7" s="41"/>
      <c r="J7" s="41"/>
      <c r="K7" s="41"/>
      <c r="L7" s="48"/>
    </row>
    <row r="8" spans="1:12" s="43" customFormat="1" ht="14.25" x14ac:dyDescent="0.2">
      <c r="B8" s="44"/>
      <c r="C8" s="41"/>
      <c r="D8" s="41"/>
      <c r="E8" s="45"/>
      <c r="F8" s="47"/>
      <c r="G8" s="41"/>
      <c r="H8" s="41"/>
      <c r="I8" s="41"/>
      <c r="J8" s="41"/>
      <c r="K8" s="41"/>
      <c r="L8" s="48"/>
    </row>
    <row r="9" spans="1:12" s="43" customFormat="1" ht="14.25" x14ac:dyDescent="0.2">
      <c r="B9" s="44"/>
      <c r="C9" s="41"/>
      <c r="D9" s="41"/>
      <c r="E9" s="45"/>
      <c r="F9" s="47"/>
      <c r="G9" s="41"/>
      <c r="H9" s="41"/>
      <c r="I9" s="41"/>
      <c r="J9" s="41"/>
      <c r="K9" s="41"/>
      <c r="L9" s="48"/>
    </row>
    <row r="10" spans="1:12" s="43" customFormat="1" ht="14.25" x14ac:dyDescent="0.2">
      <c r="B10" s="44"/>
      <c r="C10" s="41"/>
      <c r="D10" s="41"/>
      <c r="E10" s="45"/>
      <c r="F10" s="47"/>
      <c r="G10" s="41"/>
      <c r="H10" s="41"/>
      <c r="I10" s="41"/>
      <c r="J10" s="41"/>
      <c r="K10" s="41"/>
      <c r="L10" s="48"/>
    </row>
    <row r="11" spans="1:12" s="43" customFormat="1" ht="14.25" x14ac:dyDescent="0.2">
      <c r="B11" s="44"/>
      <c r="C11" s="41"/>
      <c r="D11" s="41"/>
      <c r="E11" s="45"/>
      <c r="F11" s="47"/>
      <c r="G11" s="41"/>
      <c r="H11" s="41"/>
      <c r="I11" s="41"/>
      <c r="J11" s="41"/>
      <c r="K11" s="41"/>
      <c r="L11" s="48"/>
    </row>
    <row r="12" spans="1:12" s="43" customFormat="1" ht="14.25" x14ac:dyDescent="0.2">
      <c r="B12" s="44"/>
      <c r="C12" s="41"/>
      <c r="D12" s="41"/>
      <c r="E12" s="45"/>
      <c r="F12" s="47"/>
      <c r="G12" s="41"/>
      <c r="H12" s="41"/>
      <c r="I12" s="41"/>
      <c r="J12" s="41"/>
      <c r="K12" s="41"/>
      <c r="L12" s="48"/>
    </row>
    <row r="13" spans="1:12" s="43" customFormat="1" ht="14.25" x14ac:dyDescent="0.2">
      <c r="B13" s="44"/>
      <c r="C13" s="41"/>
      <c r="D13" s="41"/>
      <c r="E13" s="45"/>
      <c r="F13" s="47"/>
      <c r="G13" s="41"/>
      <c r="H13" s="41"/>
      <c r="I13" s="41"/>
      <c r="J13" s="41"/>
      <c r="K13" s="41"/>
      <c r="L13" s="48"/>
    </row>
    <row r="14" spans="1:12" s="43" customFormat="1" ht="14.25" x14ac:dyDescent="0.2">
      <c r="B14" s="44"/>
      <c r="C14" s="41"/>
      <c r="D14" s="41"/>
      <c r="E14" s="45"/>
      <c r="F14" s="47"/>
      <c r="G14" s="41"/>
      <c r="H14" s="41"/>
      <c r="I14" s="41"/>
      <c r="J14" s="41"/>
      <c r="K14" s="41"/>
      <c r="L14" s="48"/>
    </row>
    <row r="15" spans="1:12" s="43" customFormat="1" ht="14.25" x14ac:dyDescent="0.2">
      <c r="B15" s="44"/>
      <c r="C15" s="41"/>
      <c r="D15" s="41"/>
      <c r="E15" s="45"/>
      <c r="F15" s="47"/>
      <c r="G15" s="41"/>
      <c r="H15" s="41"/>
      <c r="I15" s="41"/>
      <c r="J15" s="41"/>
      <c r="K15" s="41"/>
      <c r="L15" s="48"/>
    </row>
    <row r="16" spans="1:12" s="43" customFormat="1" ht="14.25" x14ac:dyDescent="0.2">
      <c r="B16" s="44"/>
      <c r="C16" s="41"/>
      <c r="D16" s="41"/>
      <c r="E16" s="45"/>
      <c r="F16" s="47"/>
      <c r="G16" s="41"/>
      <c r="H16" s="41"/>
      <c r="I16" s="41"/>
      <c r="J16" s="41"/>
      <c r="K16" s="41"/>
      <c r="L16" s="48"/>
    </row>
    <row r="17" spans="2:12" s="43" customFormat="1" ht="14.25" x14ac:dyDescent="0.2">
      <c r="B17" s="44"/>
      <c r="C17" s="41"/>
      <c r="D17" s="41"/>
      <c r="E17" s="45"/>
      <c r="F17" s="47"/>
      <c r="G17" s="41"/>
      <c r="H17" s="41"/>
      <c r="I17" s="41"/>
      <c r="J17" s="41"/>
      <c r="K17" s="41"/>
      <c r="L17" s="48"/>
    </row>
    <row r="18" spans="2:12" s="43" customFormat="1" ht="14.25" x14ac:dyDescent="0.2">
      <c r="B18" s="44"/>
      <c r="C18" s="41"/>
      <c r="D18" s="41"/>
      <c r="E18" s="45"/>
      <c r="F18" s="47"/>
      <c r="G18" s="41"/>
      <c r="H18" s="41"/>
      <c r="I18" s="41"/>
      <c r="J18" s="41"/>
      <c r="K18" s="41"/>
      <c r="L18" s="48"/>
    </row>
    <row r="19" spans="2:12" s="43" customFormat="1" ht="14.25" x14ac:dyDescent="0.2">
      <c r="B19" s="44"/>
      <c r="C19" s="41"/>
      <c r="D19" s="41"/>
      <c r="E19" s="45"/>
      <c r="F19" s="47"/>
      <c r="G19" s="41"/>
      <c r="H19" s="41"/>
      <c r="I19" s="41"/>
      <c r="J19" s="41"/>
      <c r="K19" s="41"/>
      <c r="L19" s="48"/>
    </row>
    <row r="20" spans="2:12" s="43" customFormat="1" ht="14.25" x14ac:dyDescent="0.2">
      <c r="B20" s="44"/>
      <c r="C20" s="41"/>
      <c r="D20" s="41"/>
      <c r="E20" s="45"/>
      <c r="F20" s="47"/>
      <c r="G20" s="41"/>
      <c r="H20" s="41"/>
      <c r="I20" s="41"/>
      <c r="J20" s="41"/>
      <c r="K20" s="41"/>
      <c r="L20" s="48"/>
    </row>
    <row r="21" spans="2:12" s="43" customFormat="1" ht="14.25" x14ac:dyDescent="0.2">
      <c r="B21" s="44"/>
      <c r="C21" s="41"/>
      <c r="D21" s="41"/>
      <c r="E21" s="45"/>
      <c r="F21" s="47"/>
      <c r="G21" s="41"/>
      <c r="H21" s="41"/>
      <c r="I21" s="41"/>
      <c r="J21" s="41"/>
      <c r="K21" s="41"/>
      <c r="L21" s="48"/>
    </row>
    <row r="22" spans="2:12" s="43" customFormat="1" ht="14.25" x14ac:dyDescent="0.2">
      <c r="B22" s="44"/>
      <c r="C22" s="41"/>
      <c r="D22" s="41"/>
      <c r="E22" s="45"/>
      <c r="F22" s="47"/>
      <c r="G22" s="41"/>
      <c r="H22" s="41"/>
      <c r="I22" s="41"/>
      <c r="J22" s="41"/>
      <c r="K22" s="41"/>
      <c r="L22" s="48"/>
    </row>
    <row r="23" spans="2:12" s="43" customFormat="1" ht="14.25" x14ac:dyDescent="0.2">
      <c r="B23" s="44"/>
      <c r="C23" s="41"/>
      <c r="D23" s="41"/>
      <c r="E23" s="45"/>
      <c r="F23" s="47"/>
      <c r="G23" s="41"/>
      <c r="H23" s="41"/>
      <c r="I23" s="41"/>
      <c r="J23" s="41"/>
      <c r="K23" s="41"/>
      <c r="L23" s="48"/>
    </row>
    <row r="24" spans="2:12" s="43" customFormat="1" ht="14.25" x14ac:dyDescent="0.2">
      <c r="B24" s="44"/>
      <c r="C24" s="41"/>
      <c r="D24" s="41"/>
      <c r="E24" s="45"/>
      <c r="F24" s="47"/>
      <c r="G24" s="41"/>
      <c r="H24" s="41"/>
      <c r="I24" s="41"/>
      <c r="J24" s="41"/>
      <c r="K24" s="41"/>
      <c r="L24" s="48"/>
    </row>
    <row r="25" spans="2:12" s="43" customFormat="1" ht="14.25" x14ac:dyDescent="0.2">
      <c r="B25" s="44"/>
      <c r="C25" s="41"/>
      <c r="D25" s="41"/>
      <c r="E25" s="45"/>
      <c r="F25" s="47"/>
      <c r="G25" s="41"/>
      <c r="H25" s="41"/>
      <c r="I25" s="41"/>
      <c r="J25" s="41"/>
      <c r="K25" s="41"/>
      <c r="L25" s="48"/>
    </row>
    <row r="26" spans="2:12" s="43" customFormat="1" ht="14.25" x14ac:dyDescent="0.2">
      <c r="B26" s="44"/>
      <c r="C26" s="41"/>
      <c r="D26" s="41"/>
      <c r="E26" s="45"/>
      <c r="F26" s="47"/>
      <c r="G26" s="41"/>
      <c r="H26" s="41"/>
      <c r="I26" s="41"/>
      <c r="J26" s="41"/>
      <c r="K26" s="41"/>
      <c r="L26" s="48"/>
    </row>
    <row r="27" spans="2:12" s="43" customFormat="1" ht="14.25" x14ac:dyDescent="0.2">
      <c r="B27" s="44"/>
      <c r="C27" s="41"/>
      <c r="D27" s="41"/>
      <c r="E27" s="45"/>
      <c r="F27" s="47"/>
      <c r="G27" s="41"/>
      <c r="H27" s="41"/>
      <c r="I27" s="41"/>
      <c r="J27" s="41"/>
      <c r="K27" s="41"/>
      <c r="L27" s="48"/>
    </row>
    <row r="28" spans="2:12" s="43" customFormat="1" ht="14.25" x14ac:dyDescent="0.2">
      <c r="B28" s="44"/>
      <c r="C28" s="41"/>
      <c r="D28" s="41"/>
      <c r="E28" s="45"/>
      <c r="F28" s="47"/>
      <c r="G28" s="41"/>
      <c r="H28" s="41"/>
      <c r="I28" s="41"/>
      <c r="J28" s="41"/>
      <c r="K28" s="41"/>
      <c r="L28" s="48"/>
    </row>
    <row r="29" spans="2:12" s="43" customFormat="1" ht="14.25" x14ac:dyDescent="0.2">
      <c r="B29" s="44"/>
      <c r="C29" s="41"/>
      <c r="D29" s="41"/>
      <c r="E29" s="45"/>
      <c r="F29" s="47"/>
      <c r="G29" s="41"/>
      <c r="H29" s="41"/>
      <c r="I29" s="41"/>
      <c r="J29" s="41"/>
      <c r="K29" s="41"/>
      <c r="L29" s="48"/>
    </row>
    <row r="30" spans="2:12" s="43" customFormat="1" ht="14.25" x14ac:dyDescent="0.2">
      <c r="B30" s="44"/>
      <c r="C30" s="41"/>
      <c r="D30" s="41"/>
      <c r="E30" s="45"/>
      <c r="F30" s="47"/>
      <c r="G30" s="41"/>
      <c r="H30" s="41"/>
      <c r="I30" s="41"/>
      <c r="J30" s="41"/>
      <c r="K30" s="41"/>
      <c r="L30" s="48"/>
    </row>
    <row r="31" spans="2:12" s="43" customFormat="1" ht="14.25" x14ac:dyDescent="0.2">
      <c r="B31" s="44"/>
      <c r="C31" s="41"/>
      <c r="D31" s="41"/>
      <c r="E31" s="45"/>
      <c r="F31" s="47"/>
      <c r="G31" s="41"/>
      <c r="H31" s="41"/>
      <c r="I31" s="41"/>
      <c r="J31" s="41"/>
      <c r="K31" s="41"/>
      <c r="L31" s="48"/>
    </row>
    <row r="32" spans="2:12" s="43" customFormat="1" ht="14.25" x14ac:dyDescent="0.2">
      <c r="B32" s="44"/>
      <c r="C32" s="41"/>
      <c r="D32" s="41"/>
      <c r="E32" s="45"/>
      <c r="F32" s="47"/>
      <c r="G32" s="41"/>
      <c r="H32" s="41"/>
      <c r="I32" s="41"/>
      <c r="J32" s="41"/>
      <c r="K32" s="41"/>
      <c r="L32" s="48"/>
    </row>
    <row r="33" spans="1:12" s="43" customFormat="1" ht="14.25" x14ac:dyDescent="0.2">
      <c r="B33" s="44"/>
      <c r="C33" s="41"/>
      <c r="D33" s="41"/>
      <c r="E33" s="45"/>
      <c r="F33" s="47"/>
      <c r="G33" s="41"/>
      <c r="H33" s="41"/>
      <c r="I33" s="41"/>
      <c r="J33" s="41"/>
      <c r="K33" s="41"/>
      <c r="L33" s="48"/>
    </row>
    <row r="34" spans="1:12" s="43" customFormat="1" ht="14.25" x14ac:dyDescent="0.2">
      <c r="B34" s="44"/>
      <c r="C34" s="41"/>
      <c r="D34" s="41"/>
      <c r="E34" s="45"/>
      <c r="F34" s="47"/>
      <c r="G34" s="41"/>
      <c r="H34" s="41"/>
      <c r="I34" s="41"/>
      <c r="J34" s="41"/>
      <c r="K34" s="41"/>
      <c r="L34" s="48"/>
    </row>
    <row r="35" spans="1:12" s="43" customFormat="1" ht="14.25" x14ac:dyDescent="0.2">
      <c r="B35" s="44"/>
      <c r="C35" s="41"/>
      <c r="D35" s="41"/>
      <c r="E35" s="45"/>
      <c r="F35" s="47"/>
      <c r="G35" s="41"/>
      <c r="H35" s="41"/>
      <c r="I35" s="41"/>
      <c r="J35" s="41"/>
      <c r="K35" s="41"/>
      <c r="L35" s="48"/>
    </row>
    <row r="36" spans="1:12" s="43" customFormat="1" ht="14.25" x14ac:dyDescent="0.2">
      <c r="B36" s="44"/>
      <c r="C36" s="41"/>
      <c r="D36" s="41"/>
      <c r="E36" s="45"/>
      <c r="F36" s="47"/>
      <c r="G36" s="41"/>
      <c r="H36" s="41"/>
      <c r="I36" s="41"/>
      <c r="J36" s="41"/>
      <c r="K36" s="41"/>
      <c r="L36" s="48"/>
    </row>
    <row r="37" spans="1:12" s="43" customFormat="1" ht="14.25" x14ac:dyDescent="0.2">
      <c r="B37" s="44"/>
      <c r="C37" s="41"/>
      <c r="D37" s="41"/>
      <c r="E37" s="45"/>
      <c r="F37" s="47"/>
      <c r="G37" s="41"/>
      <c r="H37" s="41"/>
      <c r="I37" s="41"/>
      <c r="J37" s="41"/>
      <c r="K37" s="41"/>
      <c r="L37" s="48"/>
    </row>
    <row r="38" spans="1:12" s="43" customFormat="1" ht="14.25" x14ac:dyDescent="0.2">
      <c r="B38" s="44"/>
      <c r="C38" s="41"/>
      <c r="D38" s="41"/>
      <c r="E38" s="45"/>
      <c r="F38" s="47"/>
      <c r="G38" s="41"/>
      <c r="H38" s="41"/>
      <c r="I38" s="41"/>
      <c r="J38" s="41"/>
      <c r="K38" s="41"/>
      <c r="L38" s="48"/>
    </row>
    <row r="39" spans="1:12" s="43" customFormat="1" ht="14.25" x14ac:dyDescent="0.2">
      <c r="B39" s="44"/>
      <c r="C39" s="41"/>
      <c r="D39" s="41"/>
      <c r="E39" s="45"/>
      <c r="F39" s="47"/>
      <c r="G39" s="41"/>
      <c r="H39" s="41"/>
      <c r="I39" s="41"/>
      <c r="J39" s="41"/>
      <c r="K39" s="41"/>
      <c r="L39" s="48"/>
    </row>
    <row r="40" spans="1:12" s="43" customFormat="1" ht="14.25" x14ac:dyDescent="0.2">
      <c r="B40" s="44"/>
      <c r="C40" s="41"/>
      <c r="D40" s="41"/>
      <c r="E40" s="45"/>
      <c r="F40" s="47"/>
      <c r="G40" s="41"/>
      <c r="H40" s="41"/>
      <c r="I40" s="41"/>
      <c r="J40" s="41"/>
      <c r="K40" s="41"/>
      <c r="L40" s="48"/>
    </row>
    <row r="41" spans="1:12" s="43" customFormat="1" ht="14.25" x14ac:dyDescent="0.2">
      <c r="B41" s="44"/>
      <c r="C41" s="41"/>
      <c r="D41" s="41"/>
      <c r="E41" s="45"/>
      <c r="F41" s="47"/>
      <c r="G41" s="41"/>
      <c r="H41" s="41"/>
      <c r="I41" s="41"/>
      <c r="J41" s="41"/>
      <c r="K41" s="41"/>
      <c r="L41" s="48"/>
    </row>
    <row r="42" spans="1:12" ht="14.25" x14ac:dyDescent="0.2">
      <c r="A42" s="43"/>
      <c r="B42" s="44"/>
      <c r="C42" s="41"/>
      <c r="D42" s="41"/>
      <c r="E42" s="45"/>
      <c r="F42" s="47"/>
      <c r="G42" s="41"/>
      <c r="H42" s="41"/>
      <c r="I42" s="41"/>
      <c r="J42" s="41"/>
      <c r="K42" s="41"/>
      <c r="L42" s="48"/>
    </row>
    <row r="43" spans="1:12" ht="14.25" x14ac:dyDescent="0.2">
      <c r="A43" s="43"/>
      <c r="B43" s="44"/>
      <c r="C43" s="41"/>
      <c r="D43" s="41"/>
      <c r="E43" s="45"/>
      <c r="F43" s="47"/>
      <c r="G43" s="41"/>
      <c r="H43" s="41"/>
      <c r="I43" s="41"/>
      <c r="J43" s="41"/>
      <c r="K43" s="41"/>
      <c r="L43" s="48"/>
    </row>
    <row r="44" spans="1:12" ht="14.25" x14ac:dyDescent="0.2">
      <c r="A44" s="43"/>
      <c r="B44" s="44"/>
      <c r="C44" s="41"/>
      <c r="D44" s="41"/>
      <c r="E44" s="45"/>
      <c r="F44" s="47"/>
      <c r="G44" s="41"/>
      <c r="H44" s="41"/>
      <c r="I44" s="41"/>
      <c r="J44" s="41"/>
      <c r="K44" s="41"/>
      <c r="L44" s="48"/>
    </row>
    <row r="45" spans="1:12" ht="14.25" x14ac:dyDescent="0.2">
      <c r="A45" s="43"/>
      <c r="B45" s="44"/>
      <c r="C45" s="41"/>
      <c r="D45" s="41"/>
      <c r="E45" s="45"/>
      <c r="F45" s="47"/>
      <c r="G45" s="41"/>
      <c r="H45" s="41"/>
      <c r="I45" s="41"/>
      <c r="J45" s="41"/>
      <c r="K45" s="41"/>
      <c r="L45" s="48"/>
    </row>
    <row r="46" spans="1:12" ht="14.25" x14ac:dyDescent="0.2">
      <c r="A46" s="43"/>
      <c r="B46" s="44"/>
      <c r="C46" s="41"/>
      <c r="D46" s="41"/>
      <c r="E46" s="45"/>
      <c r="F46" s="47"/>
      <c r="G46" s="41"/>
      <c r="H46" s="41"/>
      <c r="I46" s="41"/>
      <c r="J46" s="41"/>
      <c r="K46" s="41"/>
      <c r="L46" s="48"/>
    </row>
    <row r="47" spans="1:12" ht="14.25" x14ac:dyDescent="0.2">
      <c r="A47" s="43"/>
      <c r="B47" s="44"/>
      <c r="C47" s="41"/>
      <c r="D47" s="41"/>
      <c r="E47" s="45"/>
      <c r="F47" s="47"/>
      <c r="G47" s="41"/>
      <c r="H47" s="41"/>
      <c r="I47" s="41"/>
      <c r="J47" s="41"/>
      <c r="K47" s="41"/>
      <c r="L47" s="48"/>
    </row>
    <row r="48" spans="1:12" ht="14.25" x14ac:dyDescent="0.2">
      <c r="A48" s="43"/>
      <c r="B48" s="44"/>
      <c r="C48" s="41"/>
      <c r="D48" s="41"/>
      <c r="E48" s="45"/>
      <c r="F48" s="47"/>
      <c r="G48" s="41"/>
      <c r="H48" s="41"/>
      <c r="I48" s="41"/>
      <c r="J48" s="41"/>
      <c r="K48" s="41"/>
      <c r="L48" s="48"/>
    </row>
    <row r="49" spans="1:12" ht="14.25" x14ac:dyDescent="0.2">
      <c r="A49" s="43"/>
      <c r="B49" s="44"/>
      <c r="C49" s="41"/>
      <c r="D49" s="41"/>
      <c r="E49" s="45"/>
      <c r="F49" s="47"/>
      <c r="G49" s="41"/>
      <c r="H49" s="41"/>
      <c r="I49" s="41"/>
      <c r="J49" s="41"/>
      <c r="K49" s="41"/>
      <c r="L49" s="48"/>
    </row>
    <row r="50" spans="1:12" ht="14.25" x14ac:dyDescent="0.2">
      <c r="A50" s="43"/>
      <c r="B50" s="44"/>
      <c r="C50" s="41"/>
      <c r="D50" s="41"/>
      <c r="E50" s="45"/>
      <c r="F50" s="47"/>
      <c r="G50" s="41"/>
      <c r="H50" s="41"/>
      <c r="I50" s="41"/>
      <c r="J50" s="41"/>
      <c r="K50" s="41"/>
      <c r="L50" s="48"/>
    </row>
    <row r="51" spans="1:12" ht="14.25" x14ac:dyDescent="0.2">
      <c r="A51" s="43"/>
      <c r="B51" s="44"/>
      <c r="C51" s="41"/>
      <c r="D51" s="41"/>
      <c r="E51" s="45"/>
      <c r="F51" s="47"/>
      <c r="G51" s="41"/>
      <c r="H51" s="41"/>
      <c r="I51" s="41"/>
      <c r="J51" s="41"/>
      <c r="K51" s="41"/>
      <c r="L51" s="48"/>
    </row>
    <row r="52" spans="1:12" ht="14.25" x14ac:dyDescent="0.2">
      <c r="A52" s="43"/>
      <c r="B52" s="44"/>
      <c r="C52" s="41"/>
      <c r="D52" s="41"/>
      <c r="E52" s="45"/>
      <c r="F52" s="47"/>
      <c r="G52" s="41"/>
      <c r="H52" s="41"/>
      <c r="I52" s="41"/>
      <c r="J52" s="41"/>
      <c r="K52" s="41"/>
      <c r="L52" s="48"/>
    </row>
    <row r="53" spans="1:12" ht="14.25" x14ac:dyDescent="0.2">
      <c r="A53" s="43"/>
      <c r="B53" s="44"/>
      <c r="C53" s="41"/>
      <c r="D53" s="41"/>
      <c r="E53" s="45"/>
      <c r="F53" s="47"/>
      <c r="G53" s="41"/>
      <c r="H53" s="41"/>
      <c r="I53" s="41"/>
      <c r="J53" s="41"/>
      <c r="K53" s="41"/>
      <c r="L53" s="48"/>
    </row>
    <row r="54" spans="1:12" ht="14.25" x14ac:dyDescent="0.2">
      <c r="A54" s="43"/>
      <c r="B54" s="44"/>
      <c r="C54" s="41"/>
      <c r="D54" s="41"/>
      <c r="E54" s="45"/>
      <c r="F54" s="47"/>
      <c r="G54" s="41"/>
      <c r="H54" s="41"/>
      <c r="I54" s="41"/>
      <c r="J54" s="41"/>
      <c r="K54" s="41"/>
      <c r="L54" s="48"/>
    </row>
    <row r="55" spans="1:12" ht="14.25" x14ac:dyDescent="0.2">
      <c r="A55" s="43"/>
      <c r="B55" s="44"/>
      <c r="C55" s="41"/>
      <c r="D55" s="41"/>
      <c r="E55" s="45"/>
      <c r="F55" s="47"/>
      <c r="G55" s="41"/>
      <c r="H55" s="41"/>
      <c r="I55" s="41"/>
      <c r="J55" s="41"/>
      <c r="K55" s="41"/>
      <c r="L55" s="48"/>
    </row>
    <row r="56" spans="1:12" ht="14.25" x14ac:dyDescent="0.2">
      <c r="A56" s="43"/>
      <c r="B56" s="44"/>
      <c r="C56" s="41"/>
      <c r="D56" s="41"/>
      <c r="E56" s="45"/>
      <c r="F56" s="47"/>
      <c r="G56" s="41"/>
      <c r="H56" s="41"/>
      <c r="I56" s="41"/>
      <c r="J56" s="41"/>
      <c r="K56" s="41"/>
      <c r="L56" s="48"/>
    </row>
    <row r="57" spans="1:12" ht="14.25" x14ac:dyDescent="0.2">
      <c r="A57" s="43"/>
      <c r="B57" s="44"/>
      <c r="C57" s="41"/>
      <c r="D57" s="41"/>
      <c r="E57" s="45"/>
      <c r="F57" s="47"/>
      <c r="G57" s="41"/>
      <c r="H57" s="41"/>
      <c r="I57" s="41"/>
      <c r="J57" s="41"/>
      <c r="K57" s="41"/>
      <c r="L57" s="48"/>
    </row>
    <row r="58" spans="1:12" ht="14.25" x14ac:dyDescent="0.2">
      <c r="A58" s="43"/>
      <c r="B58" s="44"/>
      <c r="C58" s="41"/>
      <c r="D58" s="41"/>
      <c r="E58" s="45"/>
      <c r="F58" s="47"/>
      <c r="G58" s="41"/>
      <c r="H58" s="41"/>
      <c r="I58" s="41"/>
      <c r="J58" s="41"/>
      <c r="K58" s="41"/>
      <c r="L58" s="48"/>
    </row>
    <row r="59" spans="1:12" ht="14.25" x14ac:dyDescent="0.2">
      <c r="A59" s="43"/>
      <c r="B59" s="44"/>
      <c r="C59" s="41"/>
      <c r="D59" s="41"/>
      <c r="E59" s="45"/>
      <c r="F59" s="47"/>
      <c r="G59" s="41"/>
      <c r="H59" s="41"/>
      <c r="I59" s="41"/>
      <c r="J59" s="41"/>
      <c r="K59" s="41"/>
      <c r="L59" s="48"/>
    </row>
    <row r="60" spans="1:12" ht="14.25" x14ac:dyDescent="0.2">
      <c r="A60" s="43"/>
      <c r="B60" s="44"/>
      <c r="C60" s="41"/>
      <c r="D60" s="41"/>
      <c r="E60" s="45"/>
      <c r="F60" s="47"/>
      <c r="G60" s="41"/>
      <c r="H60" s="41"/>
      <c r="I60" s="41"/>
      <c r="J60" s="41"/>
      <c r="K60" s="41"/>
      <c r="L60" s="48"/>
    </row>
    <row r="61" spans="1:12" ht="14.25" x14ac:dyDescent="0.2">
      <c r="A61" s="43"/>
      <c r="B61" s="44"/>
      <c r="C61" s="41"/>
      <c r="D61" s="41"/>
      <c r="E61" s="45"/>
      <c r="F61" s="47"/>
      <c r="G61" s="41"/>
      <c r="H61" s="41"/>
      <c r="I61" s="41"/>
      <c r="J61" s="41"/>
      <c r="K61" s="41"/>
      <c r="L61" s="48"/>
    </row>
    <row r="62" spans="1:12" ht="14.25" x14ac:dyDescent="0.2">
      <c r="A62" s="43"/>
      <c r="B62" s="44"/>
      <c r="C62" s="41"/>
      <c r="D62" s="41"/>
      <c r="E62" s="45"/>
      <c r="F62" s="47"/>
      <c r="G62" s="41"/>
      <c r="H62" s="41"/>
      <c r="I62" s="41"/>
      <c r="J62" s="41"/>
      <c r="K62" s="41"/>
      <c r="L62" s="48"/>
    </row>
    <row r="63" spans="1:12" ht="14.25" x14ac:dyDescent="0.2">
      <c r="A63" s="43"/>
      <c r="B63" s="44"/>
      <c r="C63" s="41"/>
      <c r="D63" s="41"/>
      <c r="E63" s="45"/>
      <c r="F63" s="47"/>
      <c r="G63" s="41"/>
      <c r="H63" s="41"/>
      <c r="I63" s="41"/>
      <c r="J63" s="41"/>
      <c r="K63" s="41"/>
      <c r="L63" s="48"/>
    </row>
    <row r="64" spans="1:12" ht="14.25" x14ac:dyDescent="0.2">
      <c r="A64" s="43"/>
      <c r="B64" s="44"/>
      <c r="C64" s="41"/>
      <c r="D64" s="41"/>
      <c r="E64" s="45"/>
      <c r="F64" s="47"/>
      <c r="G64" s="41"/>
      <c r="H64" s="41"/>
      <c r="I64" s="41"/>
      <c r="J64" s="41"/>
      <c r="K64" s="41"/>
      <c r="L64" s="48"/>
    </row>
    <row r="65" spans="1:12" ht="14.25" x14ac:dyDescent="0.2">
      <c r="A65" s="43"/>
      <c r="B65" s="44"/>
      <c r="C65" s="41"/>
      <c r="D65" s="41"/>
      <c r="E65" s="45"/>
      <c r="F65" s="47"/>
      <c r="G65" s="41"/>
      <c r="H65" s="41"/>
      <c r="I65" s="41"/>
      <c r="J65" s="41"/>
      <c r="K65" s="41"/>
      <c r="L65" s="48"/>
    </row>
    <row r="66" spans="1:12" ht="14.25" x14ac:dyDescent="0.2">
      <c r="A66" s="43"/>
      <c r="B66" s="44"/>
      <c r="C66" s="41"/>
      <c r="D66" s="41"/>
      <c r="E66" s="45"/>
      <c r="F66" s="47"/>
      <c r="G66" s="41"/>
      <c r="H66" s="41"/>
      <c r="I66" s="41"/>
      <c r="J66" s="41"/>
      <c r="K66" s="41"/>
      <c r="L66" s="48"/>
    </row>
    <row r="67" spans="1:12" ht="14.25" x14ac:dyDescent="0.2">
      <c r="A67" s="43"/>
      <c r="B67" s="44"/>
      <c r="C67" s="41"/>
      <c r="D67" s="41"/>
      <c r="E67" s="45"/>
      <c r="F67" s="47"/>
      <c r="G67" s="41"/>
      <c r="H67" s="41"/>
      <c r="I67" s="41"/>
      <c r="J67" s="41"/>
      <c r="K67" s="41"/>
      <c r="L67" s="48"/>
    </row>
    <row r="68" spans="1:12" ht="14.25" x14ac:dyDescent="0.2">
      <c r="A68" s="43"/>
      <c r="B68" s="44"/>
      <c r="C68" s="41"/>
      <c r="D68" s="41"/>
      <c r="E68" s="45"/>
      <c r="F68" s="47"/>
      <c r="G68" s="41"/>
      <c r="H68" s="41"/>
      <c r="I68" s="41"/>
      <c r="J68" s="41"/>
      <c r="K68" s="41"/>
      <c r="L68" s="48"/>
    </row>
  </sheetData>
  <phoneticPr fontId="2" type="noConversion"/>
  <pageMargins left="0.19" right="0.17" top="0.24" bottom="0.4" header="0.24" footer="0.23"/>
  <pageSetup scale="3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B2" sqref="B2"/>
    </sheetView>
  </sheetViews>
  <sheetFormatPr defaultRowHeight="12.75" x14ac:dyDescent="0.2"/>
  <cols>
    <col min="1" max="1" width="12.28515625" style="9" customWidth="1"/>
    <col min="2" max="2" width="38.7109375" customWidth="1"/>
    <col min="3" max="3" width="9.42578125" customWidth="1"/>
    <col min="4" max="4" width="9.85546875" bestFit="1" customWidth="1"/>
    <col min="5" max="5" width="15.7109375" bestFit="1" customWidth="1"/>
    <col min="6" max="6" width="18.42578125" bestFit="1" customWidth="1"/>
    <col min="7" max="7" width="11.5703125" customWidth="1"/>
  </cols>
  <sheetData>
    <row r="1" spans="1:7" ht="15.75" x14ac:dyDescent="0.25">
      <c r="A1" s="15" t="s">
        <v>39</v>
      </c>
      <c r="B1" s="16"/>
      <c r="C1" s="16"/>
      <c r="D1" s="16"/>
    </row>
    <row r="2" spans="1:7" x14ac:dyDescent="0.2">
      <c r="E2" s="17"/>
      <c r="F2" s="17"/>
    </row>
    <row r="3" spans="1:7" ht="30" customHeight="1" x14ac:dyDescent="0.2">
      <c r="A3" s="18" t="s">
        <v>40</v>
      </c>
      <c r="B3" s="18" t="s">
        <v>41</v>
      </c>
      <c r="C3" s="18" t="s">
        <v>42</v>
      </c>
      <c r="D3" s="18" t="s">
        <v>43</v>
      </c>
      <c r="E3" s="18" t="s">
        <v>44</v>
      </c>
      <c r="F3" s="18" t="s">
        <v>45</v>
      </c>
      <c r="G3" s="18" t="s">
        <v>46</v>
      </c>
    </row>
    <row r="4" spans="1:7" ht="20.100000000000001" customHeight="1" x14ac:dyDescent="0.2">
      <c r="A4" s="19" t="s">
        <v>47</v>
      </c>
      <c r="B4" s="19" t="s">
        <v>48</v>
      </c>
      <c r="C4" s="20" t="s">
        <v>33</v>
      </c>
      <c r="D4" s="21">
        <v>4875</v>
      </c>
      <c r="E4" s="22">
        <v>1700000</v>
      </c>
      <c r="F4" s="22" t="s">
        <v>49</v>
      </c>
      <c r="G4" s="23">
        <v>2005</v>
      </c>
    </row>
    <row r="5" spans="1:7" ht="20.100000000000001" customHeight="1" x14ac:dyDescent="0.25">
      <c r="A5" s="24"/>
      <c r="B5" s="25"/>
      <c r="C5" s="26" t="s">
        <v>50</v>
      </c>
      <c r="D5" s="27">
        <f>D4</f>
        <v>4875</v>
      </c>
      <c r="E5" s="28">
        <f>E4</f>
        <v>1700000</v>
      </c>
      <c r="F5" s="29"/>
      <c r="G5" s="30"/>
    </row>
    <row r="6" spans="1:7" ht="20.100000000000001" customHeight="1" x14ac:dyDescent="0.2">
      <c r="A6" s="24"/>
      <c r="B6" s="24"/>
      <c r="C6" s="31"/>
      <c r="D6" s="32"/>
      <c r="E6" s="29"/>
      <c r="F6" s="29"/>
      <c r="G6" s="30"/>
    </row>
    <row r="7" spans="1:7" ht="20.100000000000001" customHeight="1" x14ac:dyDescent="0.2">
      <c r="A7" s="19" t="s">
        <v>47</v>
      </c>
      <c r="B7" s="19" t="s">
        <v>51</v>
      </c>
      <c r="C7" s="20" t="s">
        <v>31</v>
      </c>
      <c r="D7" s="21">
        <v>6150</v>
      </c>
      <c r="E7" s="22">
        <v>3900000</v>
      </c>
      <c r="F7" s="22" t="s">
        <v>49</v>
      </c>
      <c r="G7" s="23">
        <v>2007</v>
      </c>
    </row>
    <row r="8" spans="1:7" ht="33" customHeight="1" x14ac:dyDescent="0.2">
      <c r="A8" s="23" t="s">
        <v>52</v>
      </c>
      <c r="B8" s="19" t="s">
        <v>53</v>
      </c>
      <c r="C8" s="20" t="s">
        <v>31</v>
      </c>
      <c r="D8" s="21">
        <v>1500</v>
      </c>
      <c r="E8" s="22">
        <v>500000</v>
      </c>
      <c r="F8" s="22" t="s">
        <v>54</v>
      </c>
      <c r="G8" s="23">
        <v>2009</v>
      </c>
    </row>
    <row r="9" spans="1:7" ht="20.100000000000001" customHeight="1" x14ac:dyDescent="0.2">
      <c r="A9" s="23" t="s">
        <v>52</v>
      </c>
      <c r="B9" s="19" t="s">
        <v>55</v>
      </c>
      <c r="C9" s="20" t="s">
        <v>31</v>
      </c>
      <c r="D9" s="21">
        <v>9600</v>
      </c>
      <c r="E9" s="22">
        <v>1500000</v>
      </c>
      <c r="F9" s="22" t="s">
        <v>54</v>
      </c>
      <c r="G9" s="23">
        <v>2007</v>
      </c>
    </row>
    <row r="10" spans="1:7" ht="20.100000000000001" customHeight="1" x14ac:dyDescent="0.2">
      <c r="A10" s="23" t="s">
        <v>52</v>
      </c>
      <c r="B10" s="19" t="s">
        <v>56</v>
      </c>
      <c r="C10" s="20" t="s">
        <v>31</v>
      </c>
      <c r="D10" s="21">
        <v>3800</v>
      </c>
      <c r="E10" s="22">
        <v>1200000</v>
      </c>
      <c r="F10" s="22" t="s">
        <v>54</v>
      </c>
      <c r="G10" s="23">
        <v>2006</v>
      </c>
    </row>
    <row r="11" spans="1:7" ht="20.100000000000001" customHeight="1" x14ac:dyDescent="0.2">
      <c r="A11" s="23" t="s">
        <v>52</v>
      </c>
      <c r="B11" s="19" t="s">
        <v>57</v>
      </c>
      <c r="C11" s="20" t="s">
        <v>31</v>
      </c>
      <c r="D11" s="21">
        <v>1600</v>
      </c>
      <c r="E11" s="22">
        <v>513225</v>
      </c>
      <c r="F11" s="22" t="s">
        <v>54</v>
      </c>
      <c r="G11" s="23">
        <v>2004</v>
      </c>
    </row>
    <row r="12" spans="1:7" ht="20.100000000000001" customHeight="1" x14ac:dyDescent="0.25">
      <c r="A12" s="33"/>
      <c r="B12" s="25"/>
      <c r="C12" s="26" t="s">
        <v>58</v>
      </c>
      <c r="D12" s="27">
        <f>SUM(D7:D11)</f>
        <v>22650</v>
      </c>
      <c r="E12" s="28">
        <f>SUM(E7:E11)</f>
        <v>7613225</v>
      </c>
      <c r="F12" s="29"/>
      <c r="G12" s="33"/>
    </row>
    <row r="13" spans="1:7" ht="20.100000000000001" customHeight="1" x14ac:dyDescent="0.25">
      <c r="A13" s="33"/>
      <c r="B13" s="25"/>
      <c r="C13" s="26" t="s">
        <v>62</v>
      </c>
      <c r="D13" s="27">
        <f>D5+D12</f>
        <v>27525</v>
      </c>
      <c r="E13" s="28">
        <f>E5+E12</f>
        <v>9313225</v>
      </c>
      <c r="F13" s="29"/>
      <c r="G13" s="33"/>
    </row>
    <row r="15" spans="1:7" ht="30.75" customHeight="1" x14ac:dyDescent="0.2">
      <c r="A15" s="64" t="s">
        <v>59</v>
      </c>
      <c r="B15" s="65"/>
      <c r="C15" s="65"/>
      <c r="D15" s="65"/>
      <c r="E15" s="65"/>
      <c r="F15" s="65"/>
      <c r="G15" s="65"/>
    </row>
    <row r="17" spans="1:7" ht="30.75" customHeight="1" x14ac:dyDescent="0.2">
      <c r="A17" s="64" t="s">
        <v>60</v>
      </c>
      <c r="B17" s="65"/>
      <c r="C17" s="65"/>
      <c r="D17" s="65"/>
      <c r="E17" s="65"/>
      <c r="F17" s="65"/>
      <c r="G17" s="65"/>
    </row>
    <row r="19" spans="1:7" ht="30.75" customHeight="1" x14ac:dyDescent="0.2">
      <c r="A19" s="64" t="s">
        <v>61</v>
      </c>
      <c r="B19" s="65"/>
      <c r="C19" s="65"/>
      <c r="D19" s="65"/>
      <c r="E19" s="65"/>
      <c r="F19" s="65"/>
      <c r="G19" s="65"/>
    </row>
  </sheetData>
  <mergeCells count="3">
    <mergeCell ref="A15:G15"/>
    <mergeCell ref="A17:G17"/>
    <mergeCell ref="A19:G19"/>
  </mergeCells>
  <phoneticPr fontId="2" type="noConversion"/>
  <printOptions horizontalCentered="1"/>
  <pageMargins left="0.75" right="0.75" top="0.75" bottom="1" header="0.5" footer="0.5"/>
  <pageSetup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6" sqref="A6"/>
    </sheetView>
  </sheetViews>
  <sheetFormatPr defaultColWidth="9.140625" defaultRowHeight="12.75" x14ac:dyDescent="0.2"/>
  <cols>
    <col min="1" max="1" width="95.7109375" style="51" customWidth="1"/>
    <col min="2" max="16384" width="9.140625" style="51"/>
  </cols>
  <sheetData>
    <row r="1" spans="1:1" ht="27" customHeight="1" x14ac:dyDescent="0.2">
      <c r="A1" s="50" t="s">
        <v>1</v>
      </c>
    </row>
    <row r="2" spans="1:1" ht="24" customHeight="1" x14ac:dyDescent="0.2">
      <c r="A2" s="52" t="s">
        <v>2</v>
      </c>
    </row>
    <row r="3" spans="1:1" s="54" customFormat="1" ht="36" customHeight="1" x14ac:dyDescent="0.2">
      <c r="A3" s="53" t="s">
        <v>3</v>
      </c>
    </row>
    <row r="4" spans="1:1" s="54" customFormat="1" ht="36" customHeight="1" x14ac:dyDescent="0.2">
      <c r="A4" s="55" t="s">
        <v>4</v>
      </c>
    </row>
    <row r="5" spans="1:1" s="54" customFormat="1" ht="36" customHeight="1" x14ac:dyDescent="0.2">
      <c r="A5" s="55" t="s">
        <v>5</v>
      </c>
    </row>
    <row r="6" spans="1:1" s="54" customFormat="1" ht="48" customHeight="1" x14ac:dyDescent="0.2">
      <c r="A6" s="55" t="s">
        <v>70</v>
      </c>
    </row>
    <row r="7" spans="1:1" s="54" customFormat="1" ht="24" customHeight="1" x14ac:dyDescent="0.25">
      <c r="A7" s="56" t="s">
        <v>6</v>
      </c>
    </row>
    <row r="8" spans="1:1" s="54" customFormat="1" ht="24" customHeight="1" x14ac:dyDescent="0.25">
      <c r="A8" s="56" t="s">
        <v>7</v>
      </c>
    </row>
    <row r="9" spans="1:1" s="54" customFormat="1" ht="48" customHeight="1" x14ac:dyDescent="0.2">
      <c r="A9" s="55" t="s">
        <v>8</v>
      </c>
    </row>
    <row r="10" spans="1:1" s="54" customFormat="1" ht="48" customHeight="1" x14ac:dyDescent="0.2">
      <c r="A10" s="55" t="s">
        <v>9</v>
      </c>
    </row>
    <row r="11" spans="1:1" s="54" customFormat="1" ht="66" customHeight="1" x14ac:dyDescent="0.2">
      <c r="A11" s="57" t="s">
        <v>0</v>
      </c>
    </row>
  </sheetData>
  <phoneticPr fontId="16" type="noConversion"/>
  <printOptions horizontalCentered="1"/>
  <pageMargins left="0.4" right="0.4" top="1" bottom="0.5" header="0.5" footer="0.5"/>
  <pageSetup orientation="portrait" r:id="rId1"/>
  <headerFooter alignWithMargins="0">
    <oddFooter>&amp;LNew Jersey Board of Public Utilities,  Office of Clean Energy&amp;RNew Jersey's Clean Energy Program&amp;11&amp;XTM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By Program</vt:lpstr>
      <vt:lpstr>Total Wind Bio FC Rebates</vt:lpstr>
      <vt:lpstr>Wind Rebates</vt:lpstr>
      <vt:lpstr>Biopower Rebates</vt:lpstr>
      <vt:lpstr>Fuel Cell Rebates</vt:lpstr>
      <vt:lpstr>2015 Installs</vt:lpstr>
      <vt:lpstr>Grid Supply &amp; REAP List</vt:lpstr>
      <vt:lpstr>Definitions</vt:lpstr>
      <vt:lpstr>As_of</vt:lpstr>
      <vt:lpstr>'Biopower Rebates'!Print_Area</vt:lpstr>
      <vt:lpstr>'By Program'!Print_Area</vt:lpstr>
      <vt:lpstr>'Fuel Cell Rebates'!Print_Area</vt:lpstr>
      <vt:lpstr>'Total Wind Bio FC Rebates'!Print_Area</vt:lpstr>
      <vt:lpstr>'Wind Rebates'!Print_Area</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KimberlyHoff</cp:lastModifiedBy>
  <cp:lastPrinted>2015-05-01T21:47:11Z</cp:lastPrinted>
  <dcterms:created xsi:type="dcterms:W3CDTF">2009-08-03T14:36:28Z</dcterms:created>
  <dcterms:modified xsi:type="dcterms:W3CDTF">2016-01-13T13:52:08Z</dcterms:modified>
</cp:coreProperties>
</file>