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 codeName="{74837BA0-65D6-932C-5D65-3B800EBDC722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readdy\Desktop\TRC\Advanced Energy\NJOCE\SmartStart\FY20\Calculation Workbooks\"/>
    </mc:Choice>
  </mc:AlternateContent>
  <xr:revisionPtr revIDLastSave="0" documentId="8_{7E95CC00-8FC8-4205-96AE-5E7ED65E23BC}" xr6:coauthVersionLast="41" xr6:coauthVersionMax="41" xr10:uidLastSave="{00000000-0000-0000-0000-000000000000}"/>
  <workbookProtection workbookAlgorithmName="SHA-512" workbookHashValue="gDT6oMrT7xg8DRkmfaZSBLPiQwZFEvHaefnniXGJBzusY0TaAc00p/bNXB+WQ2JfJLemzLGU0dE0peNdomaauQ==" workbookSaltValue="c5eUxv0CcgXWzNEkika9KQ==" workbookSpinCount="100000" lockStructure="1"/>
  <bookViews>
    <workbookView xWindow="-108" yWindow="-108" windowWidth="23256" windowHeight="12576" xr2:uid="{00000000-000D-0000-FFFF-FFFF00000000}"/>
  </bookViews>
  <sheets>
    <sheet name="Worksheet" sheetId="4" r:id="rId1"/>
    <sheet name="Measure Code" sheetId="7" state="hidden" r:id="rId2"/>
    <sheet name="Other Support" sheetId="10" state="hidden" r:id="rId3"/>
    <sheet name="Export" sheetId="3" state="hidden" r:id="rId4"/>
    <sheet name="Version Log" sheetId="8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" localSheetId="2" hidden="1">#REF!</definedName>
    <definedName name="_" hidden="1">#REF!</definedName>
    <definedName name="__" localSheetId="2" hidden="1">#REF!</definedName>
    <definedName name="__" hidden="1">#REF!</definedName>
    <definedName name="___" localSheetId="2" hidden="1">#REF!</definedName>
    <definedName name="___" hidden="1">#REF!</definedName>
    <definedName name="____" localSheetId="2" hidden="1">#REF!</definedName>
    <definedName name="____" hidden="1">#REF!</definedName>
    <definedName name="_____" localSheetId="2" hidden="1">#REF!</definedName>
    <definedName name="_____" hidden="1">#REF!</definedName>
    <definedName name="______" localSheetId="2" hidden="1">#REF!</definedName>
    <definedName name="______" hidden="1">#REF!</definedName>
    <definedName name="_______" localSheetId="2" hidden="1">#REF!</definedName>
    <definedName name="_______" hidden="1">#REF!</definedName>
    <definedName name="________" localSheetId="2" hidden="1">#REF!</definedName>
    <definedName name="________" hidden="1">#REF!</definedName>
    <definedName name="_________" localSheetId="2" hidden="1">#REF!</definedName>
    <definedName name="_________" hidden="1">#REF!</definedName>
    <definedName name="__________" localSheetId="2" hidden="1">#REF!</definedName>
    <definedName name="__________" hidden="1">#REF!</definedName>
    <definedName name="___________" localSheetId="2" hidden="1">#REF!</definedName>
    <definedName name="___________" hidden="1">#REF!</definedName>
    <definedName name="____________" localSheetId="2" hidden="1">#REF!</definedName>
    <definedName name="____________" hidden="1">#REF!</definedName>
    <definedName name="_____________" localSheetId="2" hidden="1">#REF!</definedName>
    <definedName name="_____________" hidden="1">#REF!</definedName>
    <definedName name="______________" localSheetId="2" hidden="1">#REF!</definedName>
    <definedName name="______________" hidden="1">#REF!</definedName>
    <definedName name="_______________" localSheetId="2" hidden="1">#REF!</definedName>
    <definedName name="_______________" hidden="1">#REF!</definedName>
    <definedName name="________________" localSheetId="2" hidden="1">#REF!</definedName>
    <definedName name="________________" hidden="1">#REF!</definedName>
    <definedName name="_________________" localSheetId="2" hidden="1">#REF!</definedName>
    <definedName name="_________________" hidden="1">#REF!</definedName>
    <definedName name="__________________" localSheetId="2" hidden="1">#REF!</definedName>
    <definedName name="__________________" hidden="1">#REF!</definedName>
    <definedName name="___________________" localSheetId="2" hidden="1">#REF!</definedName>
    <definedName name="___________________" hidden="1">#REF!</definedName>
    <definedName name="____________________" localSheetId="2" hidden="1">#REF!</definedName>
    <definedName name="____________________" hidden="1">#REF!</definedName>
    <definedName name="_____________________" localSheetId="2" hidden="1">#REF!</definedName>
    <definedName name="_____________________" hidden="1">#REF!</definedName>
    <definedName name="______________________" localSheetId="2" hidden="1">#REF!</definedName>
    <definedName name="______________________" hidden="1">#REF!</definedName>
    <definedName name="_______________________" localSheetId="2" hidden="1">#REF!</definedName>
    <definedName name="_______________________" hidden="1">#REF!</definedName>
    <definedName name="________________________" localSheetId="2" hidden="1">#REF!</definedName>
    <definedName name="________________________" hidden="1">#REF!</definedName>
    <definedName name="_________________________" localSheetId="2" hidden="1">#REF!</definedName>
    <definedName name="_________________________" hidden="1">#REF!</definedName>
    <definedName name="__________________________" localSheetId="2" hidden="1">#REF!</definedName>
    <definedName name="__________________________" hidden="1">#REF!</definedName>
    <definedName name="___________________________" localSheetId="2" hidden="1">#REF!</definedName>
    <definedName name="___________________________" hidden="1">#REF!</definedName>
    <definedName name="____________________________" localSheetId="2" hidden="1">#REF!</definedName>
    <definedName name="____________________________" hidden="1">#REF!</definedName>
    <definedName name="_____________________________" localSheetId="2" hidden="1">#REF!</definedName>
    <definedName name="_____________________________" hidden="1">#REF!</definedName>
    <definedName name="______________________________" localSheetId="2" hidden="1">#REF!</definedName>
    <definedName name="______________________________" hidden="1">#REF!</definedName>
    <definedName name="_______________________________" localSheetId="2" hidden="1">#REF!</definedName>
    <definedName name="_______________________________" hidden="1">#REF!</definedName>
    <definedName name="_________________________________________________wrn2" localSheetId="2" hidden="1">{"hostelec",#N/A,FALSE,"Billing";"nhelec",#N/A,FALSE,"Billing";"sitelec",#N/A,FALSE,"Billing";"Service",#N/A,FALSE,"Misc."}</definedName>
    <definedName name="_________________________________________________wrn2" hidden="1">{"hostelec",#N/A,FALSE,"Billing";"nhelec",#N/A,FALSE,"Billing";"sitelec",#N/A,FALSE,"Billing";"Service",#N/A,FALSE,"Misc."}</definedName>
    <definedName name="_______________________________________________wrn2" localSheetId="2" hidden="1">{"hostelec",#N/A,FALSE,"Billing";"nhelec",#N/A,FALSE,"Billing";"sitelec",#N/A,FALSE,"Billing";"Service",#N/A,FALSE,"Misc."}</definedName>
    <definedName name="_______________________________________________wrn2" hidden="1">{"hostelec",#N/A,FALSE,"Billing";"nhelec",#N/A,FALSE,"Billing";"sitelec",#N/A,FALSE,"Billing";"Service",#N/A,FALSE,"Misc."}</definedName>
    <definedName name="______________________________________________wrn2" localSheetId="2" hidden="1">{"hostelec",#N/A,FALSE,"Billing";"nhelec",#N/A,FALSE,"Billing";"sitelec",#N/A,FALSE,"Billing";"Service",#N/A,FALSE,"Misc."}</definedName>
    <definedName name="______________________________________________wrn2" hidden="1">{"hostelec",#N/A,FALSE,"Billing";"nhelec",#N/A,FALSE,"Billing";"sitelec",#N/A,FALSE,"Billing";"Service",#N/A,FALSE,"Misc."}</definedName>
    <definedName name="_____________________________________________wrn2" localSheetId="2" hidden="1">{"hostelec",#N/A,FALSE,"Billing";"nhelec",#N/A,FALSE,"Billing";"sitelec",#N/A,FALSE,"Billing";"Service",#N/A,FALSE,"Misc."}</definedName>
    <definedName name="_____________________________________________wrn2" hidden="1">{"hostelec",#N/A,FALSE,"Billing";"nhelec",#N/A,FALSE,"Billing";"sitelec",#N/A,FALSE,"Billing";"Service",#N/A,FALSE,"Misc."}</definedName>
    <definedName name="____________________________________________wrn2" localSheetId="2" hidden="1">{"hostelec",#N/A,FALSE,"Billing";"nhelec",#N/A,FALSE,"Billing";"sitelec",#N/A,FALSE,"Billing";"Service",#N/A,FALSE,"Misc."}</definedName>
    <definedName name="____________________________________________wrn2" hidden="1">{"hostelec",#N/A,FALSE,"Billing";"nhelec",#N/A,FALSE,"Billing";"sitelec",#N/A,FALSE,"Billing";"Service",#N/A,FALSE,"Misc."}</definedName>
    <definedName name="___________________________________________wrn2" localSheetId="2" hidden="1">{"hostelec",#N/A,FALSE,"Billing";"nhelec",#N/A,FALSE,"Billing";"sitelec",#N/A,FALSE,"Billing";"Service",#N/A,FALSE,"Misc."}</definedName>
    <definedName name="___________________________________________wrn2" hidden="1">{"hostelec",#N/A,FALSE,"Billing";"nhelec",#N/A,FALSE,"Billing";"sitelec",#N/A,FALSE,"Billing";"Service",#N/A,FALSE,"Misc."}</definedName>
    <definedName name="__________________________________________wrn2" localSheetId="2" hidden="1">{"hostelec",#N/A,FALSE,"Billing";"nhelec",#N/A,FALSE,"Billing";"sitelec",#N/A,FALSE,"Billing";"Service",#N/A,FALSE,"Misc."}</definedName>
    <definedName name="__________________________________________wrn2" hidden="1">{"hostelec",#N/A,FALSE,"Billing";"nhelec",#N/A,FALSE,"Billing";"sitelec",#N/A,FALSE,"Billing";"Service",#N/A,FALSE,"Misc."}</definedName>
    <definedName name="_________________________________________wrn2" localSheetId="2" hidden="1">{"hostelec",#N/A,FALSE,"Billing";"nhelec",#N/A,FALSE,"Billing";"sitelec",#N/A,FALSE,"Billing";"Service",#N/A,FALSE,"Misc."}</definedName>
    <definedName name="_________________________________________wrn2" hidden="1">{"hostelec",#N/A,FALSE,"Billing";"nhelec",#N/A,FALSE,"Billing";"sitelec",#N/A,FALSE,"Billing";"Service",#N/A,FALSE,"Misc."}</definedName>
    <definedName name="________________________________________wrn2" localSheetId="2" hidden="1">{"hostelec",#N/A,FALSE,"Billing";"nhelec",#N/A,FALSE,"Billing";"sitelec",#N/A,FALSE,"Billing";"Service",#N/A,FALSE,"Misc."}</definedName>
    <definedName name="________________________________________wrn2" hidden="1">{"hostelec",#N/A,FALSE,"Billing";"nhelec",#N/A,FALSE,"Billing";"sitelec",#N/A,FALSE,"Billing";"Service",#N/A,FALSE,"Misc."}</definedName>
    <definedName name="_______________________________________wrn2" localSheetId="2" hidden="1">{"hostelec",#N/A,FALSE,"Billing";"nhelec",#N/A,FALSE,"Billing";"sitelec",#N/A,FALSE,"Billing";"Service",#N/A,FALSE,"Misc."}</definedName>
    <definedName name="_______________________________________wrn2" hidden="1">{"hostelec",#N/A,FALSE,"Billing";"nhelec",#N/A,FALSE,"Billing";"sitelec",#N/A,FALSE,"Billing";"Service",#N/A,FALSE,"Misc."}</definedName>
    <definedName name="_____________________________________wrn2" localSheetId="2" hidden="1">{"hostelec",#N/A,FALSE,"Billing";"nhelec",#N/A,FALSE,"Billing";"sitelec",#N/A,FALSE,"Billing";"Service",#N/A,FALSE,"Misc."}</definedName>
    <definedName name="_____________________________________wrn2" hidden="1">{"hostelec",#N/A,FALSE,"Billing";"nhelec",#N/A,FALSE,"Billing";"sitelec",#N/A,FALSE,"Billing";"Service",#N/A,FALSE,"Misc."}</definedName>
    <definedName name="___________________________________wrn2" localSheetId="2" hidden="1">{"hostelec",#N/A,FALSE,"Billing";"nhelec",#N/A,FALSE,"Billing";"sitelec",#N/A,FALSE,"Billing";"Service",#N/A,FALSE,"Misc."}</definedName>
    <definedName name="___________________________________wrn2" hidden="1">{"hostelec",#N/A,FALSE,"Billing";"nhelec",#N/A,FALSE,"Billing";"sitelec",#N/A,FALSE,"Billing";"Service",#N/A,FALSE,"Misc."}</definedName>
    <definedName name="_________________________________wrn2" localSheetId="2" hidden="1">{"hostelec",#N/A,FALSE,"Billing";"nhelec",#N/A,FALSE,"Billing";"sitelec",#N/A,FALSE,"Billing";"Service",#N/A,FALSE,"Misc."}</definedName>
    <definedName name="_________________________________wrn2" hidden="1">{"hostelec",#N/A,FALSE,"Billing";"nhelec",#N/A,FALSE,"Billing";"sitelec",#N/A,FALSE,"Billing";"Service",#N/A,FALSE,"Misc."}</definedName>
    <definedName name="________________________________wrn2" localSheetId="2" hidden="1">{"hostelec",#N/A,FALSE,"Billing";"nhelec",#N/A,FALSE,"Billing";"sitelec",#N/A,FALSE,"Billing";"Service",#N/A,FALSE,"Misc."}</definedName>
    <definedName name="________________________________wrn2" hidden="1">{"hostelec",#N/A,FALSE,"Billing";"nhelec",#N/A,FALSE,"Billing";"sitelec",#N/A,FALSE,"Billing";"Service",#N/A,FALSE,"Misc."}</definedName>
    <definedName name="_______________________________wrn2" localSheetId="2" hidden="1">{"hostelec",#N/A,FALSE,"Billing";"nhelec",#N/A,FALSE,"Billing";"sitelec",#N/A,FALSE,"Billing";"Service",#N/A,FALSE,"Misc."}</definedName>
    <definedName name="_______________________________wrn2" hidden="1">{"hostelec",#N/A,FALSE,"Billing";"nhelec",#N/A,FALSE,"Billing";"sitelec",#N/A,FALSE,"Billing";"Service",#N/A,FALSE,"Misc."}</definedName>
    <definedName name="_____________________________wrn2" localSheetId="2" hidden="1">{"hostelec",#N/A,FALSE,"Billing";"nhelec",#N/A,FALSE,"Billing";"sitelec",#N/A,FALSE,"Billing";"Service",#N/A,FALSE,"Misc."}</definedName>
    <definedName name="_____________________________wrn2" hidden="1">{"hostelec",#N/A,FALSE,"Billing";"nhelec",#N/A,FALSE,"Billing";"sitelec",#N/A,FALSE,"Billing";"Service",#N/A,FALSE,"Misc."}</definedName>
    <definedName name="____________________________wrn2" localSheetId="2" hidden="1">{"hostelec",#N/A,FALSE,"Billing";"nhelec",#N/A,FALSE,"Billing";"sitelec",#N/A,FALSE,"Billing";"Service",#N/A,FALSE,"Misc."}</definedName>
    <definedName name="____________________________wrn2" hidden="1">{"hostelec",#N/A,FALSE,"Billing";"nhelec",#N/A,FALSE,"Billing";"sitelec",#N/A,FALSE,"Billing";"Service",#N/A,FALSE,"Misc."}</definedName>
    <definedName name="__________________________wrn2" localSheetId="2" hidden="1">{"hostelec",#N/A,FALSE,"Billing";"nhelec",#N/A,FALSE,"Billing";"sitelec",#N/A,FALSE,"Billing";"Service",#N/A,FALSE,"Misc."}</definedName>
    <definedName name="__________________________wrn2" hidden="1">{"hostelec",#N/A,FALSE,"Billing";"nhelec",#N/A,FALSE,"Billing";"sitelec",#N/A,FALSE,"Billing";"Service",#N/A,FALSE,"Misc."}</definedName>
    <definedName name="________________________wrn2" localSheetId="2" hidden="1">{"hostelec",#N/A,FALSE,"Billing";"nhelec",#N/A,FALSE,"Billing";"sitelec",#N/A,FALSE,"Billing";"Service",#N/A,FALSE,"Misc."}</definedName>
    <definedName name="________________________wrn2" hidden="1">{"hostelec",#N/A,FALSE,"Billing";"nhelec",#N/A,FALSE,"Billing";"sitelec",#N/A,FALSE,"Billing";"Service",#N/A,FALSE,"Misc."}</definedName>
    <definedName name="_______________________wrn2" localSheetId="2" hidden="1">{"hostelec",#N/A,FALSE,"Billing";"nhelec",#N/A,FALSE,"Billing";"sitelec",#N/A,FALSE,"Billing";"Service",#N/A,FALSE,"Misc."}</definedName>
    <definedName name="_______________________wrn2" hidden="1">{"hostelec",#N/A,FALSE,"Billing";"nhelec",#N/A,FALSE,"Billing";"sitelec",#N/A,FALSE,"Billing";"Service",#N/A,FALSE,"Misc."}</definedName>
    <definedName name="______________________wrn2" localSheetId="2" hidden="1">{"hostelec",#N/A,FALSE,"Billing";"nhelec",#N/A,FALSE,"Billing";"sitelec",#N/A,FALSE,"Billing";"Service",#N/A,FALSE,"Misc."}</definedName>
    <definedName name="______________________wrn2" hidden="1">{"hostelec",#N/A,FALSE,"Billing";"nhelec",#N/A,FALSE,"Billing";"sitelec",#N/A,FALSE,"Billing";"Service",#N/A,FALSE,"Misc."}</definedName>
    <definedName name="_____________________wrn2" localSheetId="2" hidden="1">{"hostelec",#N/A,FALSE,"Billing";"nhelec",#N/A,FALSE,"Billing";"sitelec",#N/A,FALSE,"Billing";"Service",#N/A,FALSE,"Misc."}</definedName>
    <definedName name="_____________________wrn2" hidden="1">{"hostelec",#N/A,FALSE,"Billing";"nhelec",#N/A,FALSE,"Billing";"sitelec",#N/A,FALSE,"Billing";"Service",#N/A,FALSE,"Misc."}</definedName>
    <definedName name="____________________wrn2" localSheetId="2" hidden="1">{"hostelec",#N/A,FALSE,"Billing";"nhelec",#N/A,FALSE,"Billing";"sitelec",#N/A,FALSE,"Billing";"Service",#N/A,FALSE,"Misc."}</definedName>
    <definedName name="____________________wrn2" hidden="1">{"hostelec",#N/A,FALSE,"Billing";"nhelec",#N/A,FALSE,"Billing";"sitelec",#N/A,FALSE,"Billing";"Service",#N/A,FALSE,"Misc."}</definedName>
    <definedName name="___________________wrn2" localSheetId="2" hidden="1">{"hostelec",#N/A,FALSE,"Billing";"nhelec",#N/A,FALSE,"Billing";"sitelec",#N/A,FALSE,"Billing";"Service",#N/A,FALSE,"Misc."}</definedName>
    <definedName name="___________________wrn2" hidden="1">{"hostelec",#N/A,FALSE,"Billing";"nhelec",#N/A,FALSE,"Billing";"sitelec",#N/A,FALSE,"Billing";"Service",#N/A,FALSE,"Misc."}</definedName>
    <definedName name="__________________wrn2" localSheetId="2" hidden="1">{"hostelec",#N/A,FALSE,"Billing";"nhelec",#N/A,FALSE,"Billing";"sitelec",#N/A,FALSE,"Billing";"Service",#N/A,FALSE,"Misc."}</definedName>
    <definedName name="__________________wrn2" hidden="1">{"hostelec",#N/A,FALSE,"Billing";"nhelec",#N/A,FALSE,"Billing";"sitelec",#N/A,FALSE,"Billing";"Service",#N/A,FALSE,"Misc."}</definedName>
    <definedName name="_________________wrn2" localSheetId="2" hidden="1">{"hostelec",#N/A,FALSE,"Billing";"nhelec",#N/A,FALSE,"Billing";"sitelec",#N/A,FALSE,"Billing";"Service",#N/A,FALSE,"Misc."}</definedName>
    <definedName name="_________________wrn2" hidden="1">{"hostelec",#N/A,FALSE,"Billing";"nhelec",#N/A,FALSE,"Billing";"sitelec",#N/A,FALSE,"Billing";"Service",#N/A,FALSE,"Misc."}</definedName>
    <definedName name="________________wrn2" localSheetId="2" hidden="1">{"hostelec",#N/A,FALSE,"Billing";"nhelec",#N/A,FALSE,"Billing";"sitelec",#N/A,FALSE,"Billing";"Service",#N/A,FALSE,"Misc."}</definedName>
    <definedName name="________________wrn2" hidden="1">{"hostelec",#N/A,FALSE,"Billing";"nhelec",#N/A,FALSE,"Billing";"sitelec",#N/A,FALSE,"Billing";"Service",#N/A,FALSE,"Misc."}</definedName>
    <definedName name="_______________wrn2" localSheetId="2" hidden="1">{"hostelec",#N/A,FALSE,"Billing";"nhelec",#N/A,FALSE,"Billing";"sitelec",#N/A,FALSE,"Billing";"Service",#N/A,FALSE,"Misc."}</definedName>
    <definedName name="_______________wrn2" hidden="1">{"hostelec",#N/A,FALSE,"Billing";"nhelec",#N/A,FALSE,"Billing";"sitelec",#N/A,FALSE,"Billing";"Service",#N/A,FALSE,"Misc."}</definedName>
    <definedName name="______________wrn2" localSheetId="2" hidden="1">{"hostelec",#N/A,FALSE,"Billing";"nhelec",#N/A,FALSE,"Billing";"sitelec",#N/A,FALSE,"Billing";"Service",#N/A,FALSE,"Misc."}</definedName>
    <definedName name="______________wrn2" hidden="1">{"hostelec",#N/A,FALSE,"Billing";"nhelec",#N/A,FALSE,"Billing";"sitelec",#N/A,FALSE,"Billing";"Service",#N/A,FALSE,"Misc."}</definedName>
    <definedName name="_____________wrn2" localSheetId="2" hidden="1">{"hostelec",#N/A,FALSE,"Billing";"nhelec",#N/A,FALSE,"Billing";"sitelec",#N/A,FALSE,"Billing";"Service",#N/A,FALSE,"Misc."}</definedName>
    <definedName name="_____________wrn2" hidden="1">{"hostelec",#N/A,FALSE,"Billing";"nhelec",#N/A,FALSE,"Billing";"sitelec",#N/A,FALSE,"Billing";"Service",#N/A,FALSE,"Misc."}</definedName>
    <definedName name="____________wrn2" localSheetId="2" hidden="1">{"hostelec",#N/A,FALSE,"Billing";"nhelec",#N/A,FALSE,"Billing";"sitelec",#N/A,FALSE,"Billing";"Service",#N/A,FALSE,"Misc."}</definedName>
    <definedName name="____________wrn2" hidden="1">{"hostelec",#N/A,FALSE,"Billing";"nhelec",#N/A,FALSE,"Billing";"sitelec",#N/A,FALSE,"Billing";"Service",#N/A,FALSE,"Misc."}</definedName>
    <definedName name="___________wrn2" localSheetId="2" hidden="1">{"hostelec",#N/A,FALSE,"Billing";"nhelec",#N/A,FALSE,"Billing";"sitelec",#N/A,FALSE,"Billing";"Service",#N/A,FALSE,"Misc."}</definedName>
    <definedName name="___________wrn2" hidden="1">{"hostelec",#N/A,FALSE,"Billing";"nhelec",#N/A,FALSE,"Billing";"sitelec",#N/A,FALSE,"Billing";"Service",#N/A,FALSE,"Misc."}</definedName>
    <definedName name="__________wrn2" localSheetId="2" hidden="1">{"hostelec",#N/A,FALSE,"Billing";"nhelec",#N/A,FALSE,"Billing";"sitelec",#N/A,FALSE,"Billing";"Service",#N/A,FALSE,"Misc."}</definedName>
    <definedName name="__________wrn2" hidden="1">{"hostelec",#N/A,FALSE,"Billing";"nhelec",#N/A,FALSE,"Billing";"sitelec",#N/A,FALSE,"Billing";"Service",#N/A,FALSE,"Misc."}</definedName>
    <definedName name="_________wrn2" localSheetId="2" hidden="1">{"hostelec",#N/A,FALSE,"Billing";"nhelec",#N/A,FALSE,"Billing";"sitelec",#N/A,FALSE,"Billing";"Service",#N/A,FALSE,"Misc."}</definedName>
    <definedName name="_________wrn2" hidden="1">{"hostelec",#N/A,FALSE,"Billing";"nhelec",#N/A,FALSE,"Billing";"sitelec",#N/A,FALSE,"Billing";"Service",#N/A,FALSE,"Misc."}</definedName>
    <definedName name="________wrn2" localSheetId="2" hidden="1">{"hostelec",#N/A,FALSE,"Billing";"nhelec",#N/A,FALSE,"Billing";"sitelec",#N/A,FALSE,"Billing";"Service",#N/A,FALSE,"Misc."}</definedName>
    <definedName name="________wrn2" hidden="1">{"hostelec",#N/A,FALSE,"Billing";"nhelec",#N/A,FALSE,"Billing";"sitelec",#N/A,FALSE,"Billing";"Service",#N/A,FALSE,"Misc."}</definedName>
    <definedName name="_______wrn2" localSheetId="2" hidden="1">{"hostelec",#N/A,FALSE,"Billing";"nhelec",#N/A,FALSE,"Billing";"sitelec",#N/A,FALSE,"Billing";"Service",#N/A,FALSE,"Misc."}</definedName>
    <definedName name="_______wrn2" hidden="1">{"hostelec",#N/A,FALSE,"Billing";"nhelec",#N/A,FALSE,"Billing";"sitelec",#N/A,FALSE,"Billing";"Service",#N/A,FALSE,"Misc."}</definedName>
    <definedName name="______wrn2" localSheetId="2" hidden="1">{"hostelec",#N/A,FALSE,"Billing";"nhelec",#N/A,FALSE,"Billing";"sitelec",#N/A,FALSE,"Billing";"Service",#N/A,FALSE,"Misc."}</definedName>
    <definedName name="______wrn2" hidden="1">{"hostelec",#N/A,FALSE,"Billing";"nhelec",#N/A,FALSE,"Billing";"sitelec",#N/A,FALSE,"Billing";"Service",#N/A,FALSE,"Misc."}</definedName>
    <definedName name="_____wrn2" localSheetId="2" hidden="1">{"hostelec",#N/A,FALSE,"Billing";"nhelec",#N/A,FALSE,"Billing";"sitelec",#N/A,FALSE,"Billing";"Service",#N/A,FALSE,"Misc."}</definedName>
    <definedName name="_____wrn2" hidden="1">{"hostelec",#N/A,FALSE,"Billing";"nhelec",#N/A,FALSE,"Billing";"sitelec",#N/A,FALSE,"Billing";"Service",#N/A,FALSE,"Misc."}</definedName>
    <definedName name="____wrn2" localSheetId="2" hidden="1">{"hostelec",#N/A,FALSE,"Billing";"nhelec",#N/A,FALSE,"Billing";"sitelec",#N/A,FALSE,"Billing";"Service",#N/A,FALSE,"Misc."}</definedName>
    <definedName name="____wrn2" hidden="1">{"hostelec",#N/A,FALSE,"Billing";"nhelec",#N/A,FALSE,"Billing";"sitelec",#N/A,FALSE,"Billing";"Service",#N/A,FALSE,"Misc."}</definedName>
    <definedName name="___wrn2" localSheetId="2" hidden="1">{"hostelec",#N/A,FALSE,"Billing";"nhelec",#N/A,FALSE,"Billing";"sitelec",#N/A,FALSE,"Billing";"Service",#N/A,FALSE,"Misc."}</definedName>
    <definedName name="___wrn2" hidden="1">{"hostelec",#N/A,FALSE,"Billing";"nhelec",#N/A,FALSE,"Billing";"sitelec",#N/A,FALSE,"Billing";"Service",#N/A,FALSE,"Misc."}</definedName>
    <definedName name="__10__123Graph_DCHART_2" hidden="1">[1]Basics!$E$10:$E$110</definedName>
    <definedName name="__11__123Graph_ECHART_1" hidden="1">[1]Basics!$F$10:$F$50</definedName>
    <definedName name="__12__123Graph_ECHART_2" hidden="1">[1]Basics!$F$10:$F$50</definedName>
    <definedName name="__123Graph_A" localSheetId="2" hidden="1">[2]Customers!#REF!</definedName>
    <definedName name="__123Graph_A" hidden="1">[2]Customers!#REF!</definedName>
    <definedName name="__123Graph_B" localSheetId="2" hidden="1">[3]LANSING!#REF!</definedName>
    <definedName name="__123Graph_B" hidden="1">[3]LANSING!#REF!</definedName>
    <definedName name="__123Graph_X" localSheetId="2" hidden="1">[2]Customers!#REF!</definedName>
    <definedName name="__123Graph_X" hidden="1">[2]Customers!#REF!</definedName>
    <definedName name="__13__123Graph_FCHART_1" hidden="1">[1]Basics!$G$10:$G$110</definedName>
    <definedName name="__14__123Graph_FCHART_2" hidden="1">[1]Basics!$G$10:$G$110</definedName>
    <definedName name="__15__123Graph_XCHART_1" hidden="1">[1]Basics!$A$10:$A$110</definedName>
    <definedName name="__16__123Graph_XCHART_2" hidden="1">[1]Basics!$A$10:$A$110</definedName>
    <definedName name="__17_0__123Grap" localSheetId="2" hidden="1">[4]LANSING!#REF!</definedName>
    <definedName name="__17_0__123Grap" hidden="1">[4]LANSING!#REF!</definedName>
    <definedName name="__18_123Grap" localSheetId="2" hidden="1">[5]LANSING!#REF!</definedName>
    <definedName name="__18_123Grap" hidden="1">[5]LANSING!#REF!</definedName>
    <definedName name="__19__123Graph_ACHART_1" hidden="1">[1]Basics!$B$10:$B$110</definedName>
    <definedName name="__2_123Grap" localSheetId="2" hidden="1">[4]LANSING!#REF!</definedName>
    <definedName name="__2_123Grap" hidden="1">[4]LANSING!#REF!</definedName>
    <definedName name="__3__123Graph_ACHART_1" hidden="1">[1]Basics!$B$10:$B$110</definedName>
    <definedName name="__4__123Graph_ACHART_2" hidden="1">[1]Basics!$B$10:$B$110</definedName>
    <definedName name="__5__123Graph_BCHART_1" hidden="1">[1]Basics!$C$10:$C$110</definedName>
    <definedName name="__6__123Graph_BCHART_2" hidden="1">[1]Basics!$C$10:$C$110</definedName>
    <definedName name="__7__123Graph_CCHART_1" hidden="1">[1]Basics!$D$10:$D$50</definedName>
    <definedName name="__8__123Graph_CCHART_2" hidden="1">[1]Basics!$D$10:$D$50</definedName>
    <definedName name="__9__123Graph_DCHART_1" hidden="1">[1]Basics!$E$10:$E$110</definedName>
    <definedName name="__wrn2" localSheetId="2" hidden="1">{"hostelec",#N/A,FALSE,"Billing";"nhelec",#N/A,FALSE,"Billing";"sitelec",#N/A,FALSE,"Billing";"Service",#N/A,FALSE,"Misc."}</definedName>
    <definedName name="__wrn2" hidden="1">{"hostelec",#N/A,FALSE,"Billing";"nhelec",#N/A,FALSE,"Billing";"sitelec",#N/A,FALSE,"Billing";"Service",#N/A,FALSE,"Misc."}</definedName>
    <definedName name="_1__123Graph_ACHART_1" hidden="1">[1]Basics!$B$10:$B$110</definedName>
    <definedName name="_10__123Graph_ACHART_1" hidden="1">[1]Basics!$B$10:$B$110</definedName>
    <definedName name="_10__123Graph_ACHART_2" hidden="1">[1]Basics!$B$10:$B$110</definedName>
    <definedName name="_10__123Graph_BCHART_1" hidden="1">[1]Basics!$C$10:$C$110</definedName>
    <definedName name="_10__123Graph_BCHART_2" hidden="1">[1]Basics!$C$10:$C$110</definedName>
    <definedName name="_10__123Graph_CCHART_2" hidden="1">[1]Basics!$D$10:$D$50</definedName>
    <definedName name="_10__123Graph_DCHART_1" hidden="1">[1]Basics!$E$10:$E$110</definedName>
    <definedName name="_10__123Graph_DCHART_2" hidden="1">[1]Basics!$E$10:$E$110</definedName>
    <definedName name="_10__123Graph_ECHART_2" hidden="1">[1]Basics!$F$10:$F$50</definedName>
    <definedName name="_10_123Grap" localSheetId="2" hidden="1">[5]LANSING!#REF!</definedName>
    <definedName name="_10_123Grap" hidden="1">[5]LANSING!#REF!</definedName>
    <definedName name="_11__123Graph_ACHART_1" hidden="1">[1]Basics!$B$10:$B$110</definedName>
    <definedName name="_11__123Graph_ACHART_2" hidden="1">[1]Basics!$B$10:$B$110</definedName>
    <definedName name="_11__123Graph_BCHART_1" hidden="1">[1]Basics!$C$10:$C$110</definedName>
    <definedName name="_11__123Graph_BCHART_2" hidden="1">[1]Basics!$C$10:$C$110</definedName>
    <definedName name="_11__123Graph_CCHART_1" hidden="1">[1]Basics!$D$10:$D$50</definedName>
    <definedName name="_11__123Graph_DCHART_1" hidden="1">[1]Basics!$E$10:$E$110</definedName>
    <definedName name="_11__123Graph_DCHART_2" hidden="1">[1]Basics!$E$10:$E$110</definedName>
    <definedName name="_11__123Graph_ECHART_1" hidden="1">[1]Basics!$F$10:$F$50</definedName>
    <definedName name="_11__123Graph_FCHART_1" hidden="1">[1]Basics!$G$10:$G$110</definedName>
    <definedName name="_12__123Graph_ACHART_2" hidden="1">[1]Basics!$B$10:$B$110</definedName>
    <definedName name="_12__123Graph_BCHART_1" hidden="1">[1]Basics!$C$10:$C$110</definedName>
    <definedName name="_12__123Graph_BCHART_2" hidden="1">[1]Basics!$C$10:$C$110</definedName>
    <definedName name="_12__123Graph_CCHART_1" hidden="1">[1]Basics!$D$10:$D$50</definedName>
    <definedName name="_12__123Graph_CCHART_2" hidden="1">[1]Basics!$D$10:$D$50</definedName>
    <definedName name="_12__123Graph_DCHART_2" hidden="1">[1]Basics!$E$10:$E$110</definedName>
    <definedName name="_12__123Graph_ECHART_1" hidden="1">[1]Basics!$F$10:$F$50</definedName>
    <definedName name="_12__123Graph_ECHART_2" hidden="1">[1]Basics!$F$10:$F$50</definedName>
    <definedName name="_12__123Graph_FCHART_2" hidden="1">[1]Basics!$G$10:$G$110</definedName>
    <definedName name="_12_123Grap" localSheetId="2" hidden="1">[5]LANSING!#REF!</definedName>
    <definedName name="_12_123Grap" hidden="1">[5]LANSING!#REF!</definedName>
    <definedName name="_13__123Graph_ACHART_1" hidden="1">[1]Basics!$B$10:$B$110</definedName>
    <definedName name="_13__123Graph_BCHART_1" hidden="1">[1]Basics!$C$10:$C$110</definedName>
    <definedName name="_13__123Graph_BCHART_2" hidden="1">[1]Basics!$C$10:$C$110</definedName>
    <definedName name="_13__123Graph_CCHART_1" hidden="1">[1]Basics!$D$10:$D$50</definedName>
    <definedName name="_13__123Graph_CCHART_2" hidden="1">[1]Basics!$D$10:$D$50</definedName>
    <definedName name="_13__123Graph_DCHART_1" hidden="1">[1]Basics!$E$10:$E$110</definedName>
    <definedName name="_13__123Graph_ECHART_1" hidden="1">[1]Basics!$F$10:$F$50</definedName>
    <definedName name="_13__123Graph_ECHART_2" hidden="1">[1]Basics!$F$10:$F$50</definedName>
    <definedName name="_13__123Graph_FCHART_1" hidden="1">[1]Basics!$G$10:$G$110</definedName>
    <definedName name="_13__123Graph_XCHART_1" hidden="1">[1]Basics!$A$10:$A$110</definedName>
    <definedName name="_13_123Grap" localSheetId="2" hidden="1">[5]LANSING!#REF!</definedName>
    <definedName name="_13_123Grap" hidden="1">[5]LANSING!#REF!</definedName>
    <definedName name="_131_0__123Grap" localSheetId="2" hidden="1">[4]LANSING!#REF!</definedName>
    <definedName name="_131_0__123Grap" hidden="1">[4]LANSING!#REF!</definedName>
    <definedName name="_132_0__123Grap" localSheetId="2" hidden="1">[4]LANSING!#REF!</definedName>
    <definedName name="_132_0__123Grap" hidden="1">[4]LANSING!#REF!</definedName>
    <definedName name="_133_0__123Grap" localSheetId="2" hidden="1">[4]LANSING!#REF!</definedName>
    <definedName name="_133_0__123Grap" hidden="1">[4]LANSING!#REF!</definedName>
    <definedName name="_134_0__123Grap" localSheetId="2" hidden="1">[4]LANSING!#REF!</definedName>
    <definedName name="_134_0__123Grap" hidden="1">[4]LANSING!#REF!</definedName>
    <definedName name="_14__123Graph_ACHART_1" hidden="1">[1]Basics!$B$10:$B$110</definedName>
    <definedName name="_14__123Graph_ACHART_2" hidden="1">[1]Basics!$B$10:$B$110</definedName>
    <definedName name="_14__123Graph_BCHART_2" hidden="1">[1]Basics!$C$10:$C$110</definedName>
    <definedName name="_14__123Graph_CCHART_1" hidden="1">[1]Basics!$D$10:$D$50</definedName>
    <definedName name="_14__123Graph_CCHART_2" hidden="1">[1]Basics!$D$10:$D$50</definedName>
    <definedName name="_14__123Graph_DCHART_1" hidden="1">[1]Basics!$E$10:$E$110</definedName>
    <definedName name="_14__123Graph_DCHART_2" hidden="1">[1]Basics!$E$10:$E$110</definedName>
    <definedName name="_14__123Graph_ECHART_2" hidden="1">[1]Basics!$F$10:$F$50</definedName>
    <definedName name="_14__123Graph_FCHART_1" hidden="1">[1]Basics!$G$10:$G$110</definedName>
    <definedName name="_14__123Graph_FCHART_2" hidden="1">[1]Basics!$G$10:$G$110</definedName>
    <definedName name="_14__123Graph_XCHART_2" hidden="1">[1]Basics!$A$10:$A$110</definedName>
    <definedName name="_15__123Graph_ACHART_2" hidden="1">[1]Basics!$B$10:$B$110</definedName>
    <definedName name="_15__123Graph_BCHART_1" hidden="1">[1]Basics!$C$10:$C$110</definedName>
    <definedName name="_15__123Graph_CCHART_1" hidden="1">[1]Basics!$D$10:$D$50</definedName>
    <definedName name="_15__123Graph_CCHART_2" hidden="1">[1]Basics!$D$10:$D$50</definedName>
    <definedName name="_15__123Graph_DCHART_1" hidden="1">[1]Basics!$E$10:$E$110</definedName>
    <definedName name="_15__123Graph_DCHART_2" hidden="1">[1]Basics!$E$10:$E$110</definedName>
    <definedName name="_15__123Graph_ECHART_1" hidden="1">[1]Basics!$F$10:$F$50</definedName>
    <definedName name="_15__123Graph_FCHART_1" hidden="1">[1]Basics!$G$10:$G$110</definedName>
    <definedName name="_15__123Graph_FCHART_2" hidden="1">[1]Basics!$G$10:$G$110</definedName>
    <definedName name="_15__123Graph_XCHART_1" hidden="1">[1]Basics!$A$10:$A$110</definedName>
    <definedName name="_16__123Graph_BCHART_1" hidden="1">[1]Basics!$C$10:$C$110</definedName>
    <definedName name="_16__123Graph_BCHART_2" hidden="1">[1]Basics!$C$10:$C$110</definedName>
    <definedName name="_16__123Graph_CCHART_2" hidden="1">[1]Basics!$D$10:$D$50</definedName>
    <definedName name="_16__123Graph_DCHART_1" hidden="1">[1]Basics!$E$10:$E$110</definedName>
    <definedName name="_16__123Graph_DCHART_2" hidden="1">[1]Basics!$E$10:$E$110</definedName>
    <definedName name="_16__123Graph_ECHART_1" hidden="1">[1]Basics!$F$10:$F$50</definedName>
    <definedName name="_16__123Graph_ECHART_2" hidden="1">[1]Basics!$F$10:$F$50</definedName>
    <definedName name="_16__123Graph_FCHART_2" hidden="1">[1]Basics!$G$10:$G$110</definedName>
    <definedName name="_16__123Graph_XCHART_1" hidden="1">[1]Basics!$A$10:$A$110</definedName>
    <definedName name="_16__123Graph_XCHART_2" hidden="1">[1]Basics!$A$10:$A$110</definedName>
    <definedName name="_17__123Graph_BCHART_2" hidden="1">[1]Basics!$C$10:$C$110</definedName>
    <definedName name="_17__123Graph_CCHART_1" hidden="1">[1]Basics!$D$10:$D$50</definedName>
    <definedName name="_17__123Graph_DCHART_1" hidden="1">[1]Basics!$E$10:$E$110</definedName>
    <definedName name="_17__123Graph_DCHART_2" hidden="1">[1]Basics!$E$10:$E$110</definedName>
    <definedName name="_17__123Graph_ECHART_1" hidden="1">[1]Basics!$F$10:$F$50</definedName>
    <definedName name="_17__123Graph_ECHART_2" hidden="1">[1]Basics!$F$10:$F$50</definedName>
    <definedName name="_17__123Graph_FCHART_1" hidden="1">[1]Basics!$G$10:$G$110</definedName>
    <definedName name="_17__123Graph_XCHART_1" hidden="1">[1]Basics!$A$10:$A$110</definedName>
    <definedName name="_17__123Graph_XCHART_2" hidden="1">[1]Basics!$A$10:$A$110</definedName>
    <definedName name="_17_0__123Grap" localSheetId="2" hidden="1">[5]LANSING!#REF!</definedName>
    <definedName name="_17_0__123Grap" hidden="1">[5]LANSING!#REF!</definedName>
    <definedName name="_17_123Grap" localSheetId="2" hidden="1">[5]LANSING!#REF!</definedName>
    <definedName name="_17_123Grap" hidden="1">[5]LANSING!#REF!</definedName>
    <definedName name="_18__123Graph_ACHART_1" hidden="1">[1]Basics!$B$10:$B$110</definedName>
    <definedName name="_18__123Graph_CCHART_1" hidden="1">[1]Basics!$D$10:$D$50</definedName>
    <definedName name="_18__123Graph_CCHART_2" hidden="1">[1]Basics!$D$10:$D$50</definedName>
    <definedName name="_18__123Graph_DCHART_2" hidden="1">[1]Basics!$E$10:$E$110</definedName>
    <definedName name="_18__123Graph_ECHART_1" hidden="1">[1]Basics!$F$10:$F$50</definedName>
    <definedName name="_18__123Graph_ECHART_2" hidden="1">[1]Basics!$F$10:$F$50</definedName>
    <definedName name="_18__123Graph_FCHART_1" hidden="1">[1]Basics!$G$10:$G$110</definedName>
    <definedName name="_18__123Graph_FCHART_2" hidden="1">[1]Basics!$G$10:$G$110</definedName>
    <definedName name="_18__123Graph_XCHART_2" hidden="1">[1]Basics!$A$10:$A$110</definedName>
    <definedName name="_18_0__123Grap" localSheetId="2" hidden="1">[5]LANSING!#REF!</definedName>
    <definedName name="_18_0__123Grap" hidden="1">[5]LANSING!#REF!</definedName>
    <definedName name="_18_123Grap" localSheetId="2" hidden="1">[5]LANSING!#REF!</definedName>
    <definedName name="_18_123Grap" hidden="1">[5]LANSING!#REF!</definedName>
    <definedName name="_19__123Graph_ACHART_1" hidden="1">[1]Basics!$B$10:$B$110</definedName>
    <definedName name="_19__123Graph_ACHART_2" hidden="1">[1]Basics!$B$10:$B$110</definedName>
    <definedName name="_19__123Graph_CCHART_2" hidden="1">[1]Basics!$D$10:$D$50</definedName>
    <definedName name="_19__123Graph_DCHART_1" hidden="1">[1]Basics!$E$10:$E$110</definedName>
    <definedName name="_19__123Graph_ECHART_1" hidden="1">[1]Basics!$F$10:$F$50</definedName>
    <definedName name="_19__123Graph_ECHART_2" hidden="1">[1]Basics!$F$10:$F$50</definedName>
    <definedName name="_19__123Graph_FCHART_1" hidden="1">[1]Basics!$G$10:$G$110</definedName>
    <definedName name="_19__123Graph_FCHART_2" hidden="1">[1]Basics!$G$10:$G$110</definedName>
    <definedName name="_19__123Graph_XCHART_1" hidden="1">[1]Basics!$A$10:$A$110</definedName>
    <definedName name="_2__123Graph_ACHART_2" hidden="1">[1]Basics!$B$10:$B$110</definedName>
    <definedName name="_2__123Graph_BCHART_1" localSheetId="2" hidden="1">#REF!</definedName>
    <definedName name="_2__123Graph_BCHART_1" hidden="1">#REF!</definedName>
    <definedName name="_2_123Grap" localSheetId="2" hidden="1">[5]LANSING!#REF!</definedName>
    <definedName name="_2_123Grap" hidden="1">[5]LANSING!#REF!</definedName>
    <definedName name="_20__123Graph_AChart_1A" hidden="1">[6]A!$C$6:$C$61</definedName>
    <definedName name="_20__123Graph_ACHART_2" hidden="1">[1]Basics!$B$10:$B$110</definedName>
    <definedName name="_20__123Graph_BCHART_1" hidden="1">[1]Basics!$C$10:$C$110</definedName>
    <definedName name="_20__123Graph_DCHART_1" hidden="1">[1]Basics!$E$10:$E$110</definedName>
    <definedName name="_20__123Graph_DCHART_2" hidden="1">[1]Basics!$E$10:$E$110</definedName>
    <definedName name="_20__123Graph_ECHART_2" hidden="1">[1]Basics!$F$10:$F$50</definedName>
    <definedName name="_20__123Graph_FCHART_1" hidden="1">[1]Basics!$G$10:$G$110</definedName>
    <definedName name="_20__123Graph_FCHART_2" hidden="1">[1]Basics!$G$10:$G$110</definedName>
    <definedName name="_20__123Graph_XCHART_1" hidden="1">[1]Basics!$A$10:$A$110</definedName>
    <definedName name="_20__123Graph_XCHART_2" hidden="1">[1]Basics!$A$10:$A$110</definedName>
    <definedName name="_20_0__123Grap" localSheetId="2" hidden="1">[5]LANSING!#REF!</definedName>
    <definedName name="_20_0__123Grap" hidden="1">[5]LANSING!#REF!</definedName>
    <definedName name="_20_123Grap" localSheetId="2" hidden="1">[5]LANSING!#REF!</definedName>
    <definedName name="_20_123Grap" hidden="1">[5]LANSING!#REF!</definedName>
    <definedName name="_21__123Graph_ACHART_1" hidden="1">[1]Basics!$B$10:$B$110</definedName>
    <definedName name="_21__123Graph_ACHART_2" hidden="1">[1]Basics!$B$10:$B$110</definedName>
    <definedName name="_21__123Graph_BCHART_1" hidden="1">[1]Basics!$C$10:$C$110</definedName>
    <definedName name="_21__123Graph_BCHART_2" hidden="1">[1]Basics!$C$10:$C$110</definedName>
    <definedName name="_21__123Graph_DCHART_2" hidden="1">[1]Basics!$E$10:$E$110</definedName>
    <definedName name="_21__123Graph_ECHART_1" hidden="1">[1]Basics!$F$10:$F$50</definedName>
    <definedName name="_21__123Graph_FCHART_1" hidden="1">[1]Basics!$G$10:$G$110</definedName>
    <definedName name="_21__123Graph_FCHART_2" hidden="1">[1]Basics!$G$10:$G$110</definedName>
    <definedName name="_21__123Graph_XCHART_1" hidden="1">[1]Basics!$A$10:$A$110</definedName>
    <definedName name="_21__123Graph_XCHART_2" hidden="1">[1]Basics!$A$10:$A$110</definedName>
    <definedName name="_21_0__123Grap" localSheetId="2" hidden="1">[5]LANSING!#REF!</definedName>
    <definedName name="_21_0__123Grap" hidden="1">[5]LANSING!#REF!</definedName>
    <definedName name="_22__123Graph_ACHART_2" hidden="1">[1]Basics!$B$10:$B$110</definedName>
    <definedName name="_22__123Graph_AChart_2B" hidden="1">'[6]STACKING 6.07'!$D$10:$D$68</definedName>
    <definedName name="_22__123Graph_BCHART_2" hidden="1">[1]Basics!$C$10:$C$110</definedName>
    <definedName name="_22__123Graph_CCHART_1" hidden="1">[1]Basics!$D$10:$D$50</definedName>
    <definedName name="_22__123Graph_ECHART_1" hidden="1">[1]Basics!$F$10:$F$50</definedName>
    <definedName name="_22__123Graph_ECHART_2" hidden="1">[1]Basics!$F$10:$F$50</definedName>
    <definedName name="_22__123Graph_FCHART_2" hidden="1">[1]Basics!$G$10:$G$110</definedName>
    <definedName name="_22__123Graph_XCHART_1" hidden="1">[1]Basics!$A$10:$A$110</definedName>
    <definedName name="_22__123Graph_XCHART_2" hidden="1">[1]Basics!$A$10:$A$110</definedName>
    <definedName name="_23__123Graph_AChart_4C" hidden="1">'[6]Abatement '!$D$10:$D$66</definedName>
    <definedName name="_23__123Graph_BCHART_1" hidden="1">[1]Basics!$C$10:$C$110</definedName>
    <definedName name="_23__123Graph_CCHART_1" hidden="1">[1]Basics!$D$10:$D$50</definedName>
    <definedName name="_23__123Graph_CCHART_2" hidden="1">[1]Basics!$D$10:$D$50</definedName>
    <definedName name="_23__123Graph_ECHART_2" hidden="1">[1]Basics!$F$10:$F$50</definedName>
    <definedName name="_23__123Graph_FCHART_1" hidden="1">[1]Basics!$G$10:$G$110</definedName>
    <definedName name="_23__123Graph_XCHART_1" hidden="1">[1]Basics!$A$10:$A$110</definedName>
    <definedName name="_23__123Graph_XCHART_2" hidden="1">[1]Basics!$A$10:$A$110</definedName>
    <definedName name="_24__123Graph_AChart_5D" hidden="1">'[6]Fire Alarm '!$D$10:$D$66</definedName>
    <definedName name="_24__123Graph_BCHART_2" hidden="1">[1]Basics!$C$10:$C$110</definedName>
    <definedName name="_24__123Graph_CCHART_2" hidden="1">[1]Basics!$D$10:$D$50</definedName>
    <definedName name="_24__123Graph_DCHART_1" hidden="1">[1]Basics!$E$10:$E$110</definedName>
    <definedName name="_24__123Graph_FCHART_1" hidden="1">[1]Basics!$G$10:$G$110</definedName>
    <definedName name="_24__123Graph_FCHART_2" hidden="1">[1]Basics!$G$10:$G$110</definedName>
    <definedName name="_24__123Graph_XCHART_2" hidden="1">[1]Basics!$A$10:$A$110</definedName>
    <definedName name="_24_0__123Grap" localSheetId="2" hidden="1">[5]LANSING!#REF!</definedName>
    <definedName name="_24_0__123Grap" hidden="1">[5]LANSING!#REF!</definedName>
    <definedName name="_24_123Grap" localSheetId="2" hidden="1">[5]LANSING!#REF!</definedName>
    <definedName name="_24_123Grap" hidden="1">[5]LANSING!#REF!</definedName>
    <definedName name="_25__123Graph_ACHART_1" hidden="1">[1]Basics!$B$10:$B$110</definedName>
    <definedName name="_25__123Graph_BCHART_1" hidden="1">[1]Basics!$C$10:$C$110</definedName>
    <definedName name="_25__123Graph_CCHART_1" hidden="1">[1]Basics!$D$10:$D$50</definedName>
    <definedName name="_25__123Graph_DCHART_1" hidden="1">[1]Basics!$E$10:$E$110</definedName>
    <definedName name="_25__123Graph_DCHART_2" hidden="1">[1]Basics!$E$10:$E$110</definedName>
    <definedName name="_25__123Graph_FCHART_2" hidden="1">[1]Basics!$G$10:$G$110</definedName>
    <definedName name="_25__123Graph_XCHART_1" hidden="1">[1]Basics!$A$10:$A$110</definedName>
    <definedName name="_25_0__123Grap" localSheetId="2" hidden="1">[5]LANSING!#REF!</definedName>
    <definedName name="_25_0__123Grap" hidden="1">[5]LANSING!#REF!</definedName>
    <definedName name="_26__123Graph_ACHART_2" hidden="1">[1]Basics!$B$10:$B$110</definedName>
    <definedName name="_26__123Graph_BChart_1A" hidden="1">[6]A!$D$6:$D$61</definedName>
    <definedName name="_26__123Graph_CCHART_2" hidden="1">[1]Basics!$D$10:$D$50</definedName>
    <definedName name="_26__123Graph_DCHART_2" hidden="1">[1]Basics!$E$10:$E$110</definedName>
    <definedName name="_26__123Graph_ECHART_1" hidden="1">[1]Basics!$F$10:$F$50</definedName>
    <definedName name="_26__123Graph_XCHART_1" hidden="1">[1]Basics!$A$10:$A$110</definedName>
    <definedName name="_26__123Graph_XCHART_2" hidden="1">[1]Basics!$A$10:$A$110</definedName>
    <definedName name="_26_0__123Grap" localSheetId="2" hidden="1">[5]LANSING!#REF!</definedName>
    <definedName name="_26_0__123Grap" hidden="1">[5]LANSING!#REF!</definedName>
    <definedName name="_27__123Graph_BCHART_1" hidden="1">[1]Basics!$C$10:$C$110</definedName>
    <definedName name="_27__123Graph_BCHART_2" hidden="1">[1]Basics!$C$10:$C$110</definedName>
    <definedName name="_27__123Graph_DCHART_1" hidden="1">[1]Basics!$E$10:$E$110</definedName>
    <definedName name="_27__123Graph_ECHART_1" hidden="1">[1]Basics!$F$10:$F$50</definedName>
    <definedName name="_27__123Graph_ECHART_2" hidden="1">[1]Basics!$F$10:$F$50</definedName>
    <definedName name="_27__123Graph_XCHART_2" hidden="1">[1]Basics!$A$10:$A$110</definedName>
    <definedName name="_28__123Graph_BCHART_2" hidden="1">[1]Basics!$C$10:$C$110</definedName>
    <definedName name="_28__123Graph_BChart_2B" hidden="1">'[6]STACKING 6.07'!$G$10:$G$68</definedName>
    <definedName name="_28__123Graph_DCHART_2" hidden="1">[1]Basics!$E$10:$E$110</definedName>
    <definedName name="_28__123Graph_ECHART_2" hidden="1">[1]Basics!$F$10:$F$50</definedName>
    <definedName name="_28__123Graph_FCHART_1" hidden="1">[1]Basics!$G$10:$G$110</definedName>
    <definedName name="_28_0__123Grap" localSheetId="2" hidden="1">[5]LANSING!#REF!</definedName>
    <definedName name="_28_0__123Grap" hidden="1">[5]LANSING!#REF!</definedName>
    <definedName name="_29__123Graph_BChart_4C" hidden="1">'[6]Abatement '!$E$10:$E$66</definedName>
    <definedName name="_29__123Graph_CCHART_1" hidden="1">[1]Basics!$D$10:$D$50</definedName>
    <definedName name="_29__123Graph_ECHART_1" hidden="1">[1]Basics!$F$10:$F$50</definedName>
    <definedName name="_29__123Graph_FCHART_1" hidden="1">[1]Basics!$G$10:$G$110</definedName>
    <definedName name="_29__123Graph_FCHART_2" hidden="1">[1]Basics!$G$10:$G$110</definedName>
    <definedName name="_3__123Graph_ACHART_1" hidden="1">[1]Basics!$B$10:$B$110</definedName>
    <definedName name="_3__123Graph_BCHART_1" hidden="1">[1]Basics!$C$10:$C$110</definedName>
    <definedName name="_3__123Graph_XCHART_1" localSheetId="2" hidden="1">#REF!</definedName>
    <definedName name="_3__123Graph_XCHART_1" hidden="1">#REF!</definedName>
    <definedName name="_3_123Grap" localSheetId="2" hidden="1">[5]LANSING!#REF!</definedName>
    <definedName name="_3_123Grap" hidden="1">[5]LANSING!#REF!</definedName>
    <definedName name="_30__123Graph_BChart_5D" hidden="1">'[6]Fire Alarm '!$E$10:$E$66</definedName>
    <definedName name="_30__123Graph_CCHART_2" hidden="1">[1]Basics!$D$10:$D$50</definedName>
    <definedName name="_30__123Graph_ECHART_2" hidden="1">[1]Basics!$F$10:$F$50</definedName>
    <definedName name="_30__123Graph_FCHART_2" hidden="1">[1]Basics!$G$10:$G$110</definedName>
    <definedName name="_30__123Graph_XCHART_1" hidden="1">[1]Basics!$A$10:$A$110</definedName>
    <definedName name="_30_0__123Grap" localSheetId="2" hidden="1">[5]LANSING!#REF!</definedName>
    <definedName name="_30_0__123Grap" hidden="1">[5]LANSING!#REF!</definedName>
    <definedName name="_31__123Graph_CCHART_1" hidden="1">[1]Basics!$D$10:$D$50</definedName>
    <definedName name="_31__123Graph_DCHART_1" hidden="1">[1]Basics!$E$10:$E$110</definedName>
    <definedName name="_31__123Graph_FCHART_1" hidden="1">[1]Basics!$G$10:$G$110</definedName>
    <definedName name="_31__123Graph_XCHART_1" hidden="1">[1]Basics!$A$10:$A$110</definedName>
    <definedName name="_31__123Graph_XCHART_2" hidden="1">[1]Basics!$A$10:$A$110</definedName>
    <definedName name="_31_0__123Grap" localSheetId="2" hidden="1">[5]LANSING!#REF!</definedName>
    <definedName name="_31_0__123Grap" hidden="1">[5]LANSING!#REF!</definedName>
    <definedName name="_31_123Grap" localSheetId="2" hidden="1">[4]LANSING!#REF!</definedName>
    <definedName name="_31_123Grap" hidden="1">[4]LANSING!#REF!</definedName>
    <definedName name="_32__123Graph_ACHART_1" hidden="1">[1]Basics!$B$10:$B$110</definedName>
    <definedName name="_32__123Graph_CChart_1A" hidden="1">[6]A!$F$6:$F$61</definedName>
    <definedName name="_32__123Graph_DCHART_2" hidden="1">[1]Basics!$E$10:$E$110</definedName>
    <definedName name="_32__123Graph_FCHART_2" hidden="1">[1]Basics!$G$10:$G$110</definedName>
    <definedName name="_32__123Graph_XCHART_2" hidden="1">[1]Basics!$A$10:$A$110</definedName>
    <definedName name="_33__123Graph_ACHART_2" hidden="1">[1]Basics!$B$10:$B$110</definedName>
    <definedName name="_33__123Graph_CCHART_2" hidden="1">[1]Basics!$D$10:$D$50</definedName>
    <definedName name="_33__123Graph_ECHART_1" hidden="1">[1]Basics!$F$10:$F$50</definedName>
    <definedName name="_33__123Graph_XCHART_1" hidden="1">[1]Basics!$A$10:$A$110</definedName>
    <definedName name="_34__123Graph_BCHART_1" hidden="1">[1]Basics!$C$10:$C$110</definedName>
    <definedName name="_34__123Graph_CChart_2B" hidden="1">'[6]STACKING 6.07'!$K$10:$K$69</definedName>
    <definedName name="_34__123Graph_ECHART_2" hidden="1">[1]Basics!$F$10:$F$50</definedName>
    <definedName name="_34__123Graph_XCHART_2" hidden="1">[1]Basics!$A$10:$A$110</definedName>
    <definedName name="_35__123Graph_BCHART_2" hidden="1">[1]Basics!$C$10:$C$110</definedName>
    <definedName name="_35__123Graph_CChart_4C" hidden="1">'[6]Abatement '!$F$10:$F$66</definedName>
    <definedName name="_35__123Graph_FCHART_1" hidden="1">[1]Basics!$G$10:$G$110</definedName>
    <definedName name="_36__123Graph_CCHART_1" hidden="1">[1]Basics!$D$10:$D$50</definedName>
    <definedName name="_36__123Graph_DCHART_1" hidden="1">[1]Basics!$E$10:$E$110</definedName>
    <definedName name="_36__123Graph_FCHART_2" hidden="1">[1]Basics!$G$10:$G$110</definedName>
    <definedName name="_37__123Graph_CCHART_2" hidden="1">[1]Basics!$D$10:$D$50</definedName>
    <definedName name="_37__123Graph_DChart_1A" hidden="1">[6]A!$I$39:$I$39</definedName>
    <definedName name="_37__123Graph_XCHART_1" hidden="1">[1]Basics!$A$10:$A$110</definedName>
    <definedName name="_38__123Graph_DCHART_1" hidden="1">[1]Basics!$E$10:$E$110</definedName>
    <definedName name="_38__123Graph_DCHART_2" hidden="1">[1]Basics!$E$10:$E$110</definedName>
    <definedName name="_38__123Graph_XCHART_2" hidden="1">[1]Basics!$A$10:$A$110</definedName>
    <definedName name="_38_0__123Grap" localSheetId="2" hidden="1">[5]LANSING!#REF!</definedName>
    <definedName name="_38_0__123Grap" hidden="1">[5]LANSING!#REF!</definedName>
    <definedName name="_39__123Graph_DCHART_2" hidden="1">[1]Basics!$E$10:$E$110</definedName>
    <definedName name="_39__123Graph_DChart_4C" hidden="1">'[6]Abatement '!$G$10:$G$66</definedName>
    <definedName name="_4__123Graph_ACHART_1" hidden="1">[1]Basics!$B$10:$B$110</definedName>
    <definedName name="_4__123Graph_ACHART_2" hidden="1">[1]Basics!$B$10:$B$110</definedName>
    <definedName name="_4__123Graph_BCHART_2" hidden="1">[1]Basics!$C$10:$C$110</definedName>
    <definedName name="_4_123Grap" localSheetId="2" hidden="1">[7]LANSING!#REF!</definedName>
    <definedName name="_4_123Grap" hidden="1">[7]LANSING!#REF!</definedName>
    <definedName name="_40__123Graph_ECHART_1" hidden="1">[1]Basics!$F$10:$F$50</definedName>
    <definedName name="_40_0__123Grap" localSheetId="2" hidden="1">[5]LANSING!#REF!</definedName>
    <definedName name="_40_0__123Grap" hidden="1">[5]LANSING!#REF!</definedName>
    <definedName name="_41__123Graph_EChart_1A" hidden="1">[6]A!$G$6:$G$61</definedName>
    <definedName name="_41__123Graph_ECHART_2" hidden="1">[1]Basics!$F$10:$F$50</definedName>
    <definedName name="_42__123Graph_ECHART_2" hidden="1">[1]Basics!$F$10:$F$50</definedName>
    <definedName name="_42__123Graph_FCHART_1" hidden="1">[1]Basics!$G$10:$G$110</definedName>
    <definedName name="_42_0__123Grap" localSheetId="2" hidden="1">[5]LANSING!#REF!</definedName>
    <definedName name="_42_0__123Grap" hidden="1">[5]LANSING!#REF!</definedName>
    <definedName name="_43__123Graph_FCHART_1" hidden="1">[1]Basics!$G$10:$G$110</definedName>
    <definedName name="_43__123Graph_FCHART_2" hidden="1">[1]Basics!$G$10:$G$110</definedName>
    <definedName name="_43_0__123Grap" localSheetId="2" hidden="1">[5]LANSING!#REF!</definedName>
    <definedName name="_43_0__123Grap" hidden="1">[5]LANSING!#REF!</definedName>
    <definedName name="_44__123Graph_FChart_1A" hidden="1">[6]A!$W$7:$W$63</definedName>
    <definedName name="_44__123Graph_XCHART_1" hidden="1">[1]Basics!$A$10:$A$110</definedName>
    <definedName name="_45__123Graph_FCHART_2" hidden="1">[1]Basics!$G$10:$G$110</definedName>
    <definedName name="_45__123Graph_XCHART_2" hidden="1">[1]Basics!$A$10:$A$110</definedName>
    <definedName name="_46__123Graph_XCHART_1" hidden="1">[1]Basics!$A$10:$A$110</definedName>
    <definedName name="_46_0__123Grap" localSheetId="2" hidden="1">[5]LANSING!#REF!</definedName>
    <definedName name="_46_0__123Grap" hidden="1">[5]LANSING!#REF!</definedName>
    <definedName name="_47__123Graph_XCHART_2" hidden="1">[1]Basics!$A$10:$A$110</definedName>
    <definedName name="_47_0__123Grap" localSheetId="2" hidden="1">[5]LANSING!#REF!</definedName>
    <definedName name="_47_0__123Grap" hidden="1">[5]LANSING!#REF!</definedName>
    <definedName name="_5__123Graph_ACHART_1" hidden="1">[1]Basics!$B$10:$B$110</definedName>
    <definedName name="_5__123Graph_ACHART_2" hidden="1">[1]Basics!$B$10:$B$110</definedName>
    <definedName name="_5__123Graph_BCHART_1" hidden="1">[1]Basics!$C$10:$C$110</definedName>
    <definedName name="_5__123Graph_CCHART_1" hidden="1">[1]Basics!$D$10:$D$50</definedName>
    <definedName name="_51_0__123Grap" localSheetId="2" hidden="1">[5]LANSING!#REF!</definedName>
    <definedName name="_51_0__123Grap" hidden="1">[5]LANSING!#REF!</definedName>
    <definedName name="_6__123Graph_ACHART_2" hidden="1">[1]Basics!$B$10:$B$110</definedName>
    <definedName name="_6__123Graph_BCHART_1" hidden="1">[1]Basics!$C$10:$C$110</definedName>
    <definedName name="_6__123Graph_BCHART_2" hidden="1">[1]Basics!$C$10:$C$110</definedName>
    <definedName name="_6__123Graph_CCHART_2" hidden="1">[1]Basics!$D$10:$D$50</definedName>
    <definedName name="_6_123Grap" localSheetId="2" hidden="1">[5]LANSING!#REF!</definedName>
    <definedName name="_6_123Grap" hidden="1">[5]LANSING!#REF!</definedName>
    <definedName name="_7__123Graph_ACHART_1" hidden="1">[1]Basics!$B$10:$B$110</definedName>
    <definedName name="_7__123Graph_BCHART_1" hidden="1">[1]Basics!$C$10:$C$110</definedName>
    <definedName name="_7__123Graph_BCHART_2" hidden="1">[1]Basics!$C$10:$C$110</definedName>
    <definedName name="_7__123Graph_CCHART_1" hidden="1">[1]Basics!$D$10:$D$50</definedName>
    <definedName name="_7__123Graph_DCHART_1" hidden="1">[1]Basics!$E$10:$E$110</definedName>
    <definedName name="_7_123Grap" localSheetId="2" hidden="1">[5]LANSING!#REF!</definedName>
    <definedName name="_7_123Grap" hidden="1">[5]LANSING!#REF!</definedName>
    <definedName name="_74_0__123Grap" localSheetId="2" hidden="1">[5]LANSING!#REF!</definedName>
    <definedName name="_74_0__123Grap" hidden="1">[5]LANSING!#REF!</definedName>
    <definedName name="_8__123Graph_ACHART_1" hidden="1">[1]Basics!$B$10:$B$110</definedName>
    <definedName name="_8__123Graph_ACHART_2" hidden="1">[1]Basics!$B$10:$B$110</definedName>
    <definedName name="_8__123Graph_BCHART_2" hidden="1">[1]Basics!$C$10:$C$110</definedName>
    <definedName name="_8__123Graph_CCHART_1" hidden="1">[1]Basics!$D$10:$D$50</definedName>
    <definedName name="_8__123Graph_CCHART_2" hidden="1">[1]Basics!$D$10:$D$50</definedName>
    <definedName name="_8__123Graph_DCHART_2" hidden="1">[1]Basics!$E$10:$E$110</definedName>
    <definedName name="_8_123Grap" localSheetId="2" hidden="1">[5]LANSING!#REF!</definedName>
    <definedName name="_8_123Grap" hidden="1">[5]LANSING!#REF!</definedName>
    <definedName name="_9__123Graph_ACHART_1" hidden="1">[1]Basics!$B$10:$B$110</definedName>
    <definedName name="_9__123Graph_ACHART_2" hidden="1">[1]Basics!$B$10:$B$110</definedName>
    <definedName name="_9__123Graph_BCHART_1" hidden="1">[1]Basics!$C$10:$C$110</definedName>
    <definedName name="_9__123Graph_CCHART_1" hidden="1">[1]Basics!$D$10:$D$50</definedName>
    <definedName name="_9__123Graph_CCHART_2" hidden="1">[1]Basics!$D$10:$D$50</definedName>
    <definedName name="_9__123Graph_DCHART_1" hidden="1">[1]Basics!$E$10:$E$110</definedName>
    <definedName name="_9__123Graph_ECHART_1" hidden="1">[1]Basics!$F$10:$F$50</definedName>
    <definedName name="_9_123Grap" localSheetId="2" hidden="1">[5]LANSING!#REF!</definedName>
    <definedName name="_9_123Grap" hidden="1">[5]LANSING!#REF!</definedName>
    <definedName name="_Fill" localSheetId="2" hidden="1">#REF!</definedName>
    <definedName name="_Fill" hidden="1">#REF!</definedName>
    <definedName name="_Key1" localSheetId="2" hidden="1">#REF!</definedName>
    <definedName name="_Key1" hidden="1">#REF!</definedName>
    <definedName name="_key2" hidden="1">[8]MOTOR!$C$10:$C$15</definedName>
    <definedName name="_Order1" hidden="1">255</definedName>
    <definedName name="_Order2" hidden="1">255</definedName>
    <definedName name="_Regression_Out" localSheetId="2" hidden="1">#REF!</definedName>
    <definedName name="_Regression_Out" hidden="1">#REF!</definedName>
    <definedName name="_Regression_X" hidden="1">[1]Basics!$H$7:$H$8</definedName>
    <definedName name="_Regression_Y" hidden="1">[1]Basics!$I$7:$I$8</definedName>
    <definedName name="_Sort" localSheetId="2" hidden="1">#REF!</definedName>
    <definedName name="_Sort" hidden="1">#REF!</definedName>
    <definedName name="_wrn2" localSheetId="2" hidden="1">{"hostelec",#N/A,FALSE,"Billing";"nhelec",#N/A,FALSE,"Billing";"sitelec",#N/A,FALSE,"Billing";"Service",#N/A,FALSE,"Misc."}</definedName>
    <definedName name="_wrn2" hidden="1">{"hostelec",#N/A,FALSE,"Billing";"nhelec",#N/A,FALSE,"Billing";"sitelec",#N/A,FALSE,"Billing";"Service",#N/A,FALSE,"Misc."}</definedName>
    <definedName name="AccessDatabase" hidden="1">"C:\CSERVE\DOWNLOAD\DURHAMva_SORTED.mdb"</definedName>
    <definedName name="adj" localSheetId="2" hidden="1">#REF!</definedName>
    <definedName name="adj" hidden="1">#REF!</definedName>
    <definedName name="BuildingSize">'Other Support'!$M$2:$N$2</definedName>
    <definedName name="BuildingType">'Other Support'!$A$3:$A$23</definedName>
    <definedName name="BuildingType_Lookup">'Other Support'!$A$3:$J$23</definedName>
    <definedName name="Cock" localSheetId="2" hidden="1">'[9]FIM 12'!#REF!</definedName>
    <definedName name="Cock" hidden="1">'[9]FIM 12'!#REF!</definedName>
    <definedName name="dfasdf" hidden="1">[10]MOTOR!$C$10:$C$15</definedName>
    <definedName name="dfd" localSheetId="2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dfd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dfhehhewsy" localSheetId="2" hidden="1">{"hostelec",#N/A,FALSE,"Billing";"nhelec",#N/A,FALSE,"Billing";"sitelec",#N/A,FALSE,"Billing";"Service",#N/A,FALSE,"Misc."}</definedName>
    <definedName name="dfhehhewsy" hidden="1">{"hostelec",#N/A,FALSE,"Billing";"nhelec",#N/A,FALSE,"Billing";"sitelec",#N/A,FALSE,"Billing";"Service",#N/A,FALSE,"Misc."}</definedName>
    <definedName name="DQ_Query1" localSheetId="2" hidden="1">#REF!</definedName>
    <definedName name="DQ_Query1" hidden="1">#REF!</definedName>
    <definedName name="dtrdfhywether" localSheetId="2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dtrdfhywether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hhhh" localSheetId="2" hidden="1">#REF!</definedName>
    <definedName name="hhhh" hidden="1">#REF!</definedName>
    <definedName name="HVAC">'Other Support'!$R$3:$R$11</definedName>
    <definedName name="HVACe_Options">'Other Support'!$E$2:$J$2</definedName>
    <definedName name="HVACg_Lookup">'Other Support'!$L$3:$N$5</definedName>
    <definedName name="Maintenance" localSheetId="2" hidden="1">{#N/A,#N/A,FALSE,"Maintenance"}</definedName>
    <definedName name="Maintenance" hidden="1">{#N/A,#N/A,FALSE,"Maintenance"}</definedName>
    <definedName name="MeasureCode">'Measure Code'!$A$2:$A$6</definedName>
    <definedName name="MeasureCode_Lookup">'Measure Code'!$A$2:$F$6</definedName>
    <definedName name="NRM" localSheetId="2" hidden="1">{"E_FC",#N/A,TRUE,"Walk-In96";"DH",#N/A,TRUE,"Door Heater";"CostROI",#N/A,TRUE,"COST-ROI";"CostDH",#N/A,TRUE,"COST-DH";"Summary",#N/A,TRUE,"Custom"}</definedName>
    <definedName name="NRM" hidden="1">{"E_FC",#N/A,TRUE,"Walk-In96";"DH",#N/A,TRUE,"Door Heater";"CostROI",#N/A,TRUE,"COST-ROI";"CostDH",#N/A,TRUE,"COST-DH";"Summary",#N/A,TRUE,"Custom"}</definedName>
    <definedName name="Rotterdam" localSheetId="2" hidden="1">{"hostelec",#N/A,FALSE,"Billing";"nhelec",#N/A,FALSE,"Billing";"sitelec",#N/A,FALSE,"Billing";"Service",#N/A,FALSE,"Misc."}</definedName>
    <definedName name="Rotterdam" hidden="1">{"hostelec",#N/A,FALSE,"Billing";"nhelec",#N/A,FALSE,"Billing";"sitelec",#N/A,FALSE,"Billing";"Service",#N/A,FALSE,"Misc."}</definedName>
    <definedName name="same" localSheetId="2" hidden="1">{#N/A,#N/A,FALSE,"1-BASE.XLS";#N/A,#N/A,FALSE,"BenchMarks Elect.";#N/A,#N/A,FALSE,"BenchMarks MMBTU"}</definedName>
    <definedName name="same" hidden="1">{#N/A,#N/A,FALSE,"1-BASE.XLS";#N/A,#N/A,FALSE,"BenchMarks Elect.";#N/A,#N/A,FALSE,"BenchMarks MMBTU"}</definedName>
    <definedName name="same.bench" localSheetId="2" hidden="1">{#N/A,#N/A,FALSE,"1-BASE.XLS";#N/A,#N/A,FALSE,"BenchMarks Elect.";#N/A,#N/A,FALSE,"BenchMarks MMBTU"}</definedName>
    <definedName name="same.bench" hidden="1">{#N/A,#N/A,FALSE,"1-BASE.XLS";#N/A,#N/A,FALSE,"BenchMarks Elect.";#N/A,#N/A,FALSE,"BenchMarks MMBTU"}</definedName>
    <definedName name="solver_adj" localSheetId="2" hidden="1">#REF!</definedName>
    <definedName name="solver_adj" hidden="1">#REF!</definedName>
    <definedName name="solver_lin" hidden="1">0</definedName>
    <definedName name="solver_num" hidden="1">0</definedName>
    <definedName name="solver_opt" localSheetId="2" hidden="1">'[11]SUM-COST'!#REF!</definedName>
    <definedName name="solver_opt" hidden="1">'[11]SUM-COST'!#REF!</definedName>
    <definedName name="solver_typ" hidden="1">2</definedName>
    <definedName name="solver_typ_1" hidden="1">2</definedName>
    <definedName name="solver_val" hidden="1">0</definedName>
    <definedName name="solver_val_1" hidden="1">0</definedName>
    <definedName name="spv" localSheetId="2" hidden="1">'[11]SUM-COST'!#REF!</definedName>
    <definedName name="spv" hidden="1">'[11]SUM-COST'!#REF!</definedName>
    <definedName name="Test" localSheetId="2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Test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tt" localSheetId="2" hidden="1">#REF!</definedName>
    <definedName name="tt" hidden="1">#REF!</definedName>
    <definedName name="tyduytdt1" localSheetId="2" hidden="1">{"hostelec",#N/A,FALSE,"Billing";"nhelec",#N/A,FALSE,"Billing";"sitelec",#N/A,FALSE,"Billing";"Service",#N/A,FALSE,"Misc."}</definedName>
    <definedName name="tyduytdt1" hidden="1">{"hostelec",#N/A,FALSE,"Billing";"nhelec",#N/A,FALSE,"Billing";"sitelec",#N/A,FALSE,"Billing";"Service",#N/A,FALSE,"Misc."}</definedName>
    <definedName name="tytduytdt" localSheetId="2" hidden="1">{"hostelec",#N/A,FALSE,"Billing";"nhelec",#N/A,FALSE,"Billing";"sitelec",#N/A,FALSE,"Billing";"Service",#N/A,FALSE,"Misc."}</definedName>
    <definedName name="tytduytdt" hidden="1">{"hostelec",#N/A,FALSE,"Billing";"nhelec",#N/A,FALSE,"Billing";"sitelec",#N/A,FALSE,"Billing";"Service",#N/A,FALSE,"Misc."}</definedName>
    <definedName name="tytduytdt_1" localSheetId="2" hidden="1">{"hostelec",#N/A,FALSE,"Billing";"nhelec",#N/A,FALSE,"Billing";"sitelec",#N/A,FALSE,"Billing";"Service",#N/A,FALSE,"Misc."}</definedName>
    <definedName name="tytduytdt_1" hidden="1">{"hostelec",#N/A,FALSE,"Billing";"nhelec",#N/A,FALSE,"Billing";"sitelec",#N/A,FALSE,"Billing";"Service",#N/A,FALSE,"Misc."}</definedName>
    <definedName name="tytduytdt_2" localSheetId="2" hidden="1">{"hostelec",#N/A,FALSE,"Billing";"nhelec",#N/A,FALSE,"Billing";"sitelec",#N/A,FALSE,"Billing";"Service",#N/A,FALSE,"Misc."}</definedName>
    <definedName name="tytduytdt_2" hidden="1">{"hostelec",#N/A,FALSE,"Billing";"nhelec",#N/A,FALSE,"Billing";"sitelec",#N/A,FALSE,"Billing";"Service",#N/A,FALSE,"Misc."}</definedName>
    <definedName name="w" localSheetId="2" hidden="1">#REF!</definedName>
    <definedName name="w" hidden="1">#REF!</definedName>
    <definedName name="warn.all" localSheetId="2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arn.all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arn.all_1" localSheetId="2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arn.all_1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arn.all_2" localSheetId="2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arn.all_2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rn.all." localSheetId="2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rn.all.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rn.All._.Reports." localSheetId="2" hidden="1">{#N/A,#N/A,FALSE,"Prioritization";#N/A,#N/A,FALSE,"Development";#N/A,#N/A,FALSE,"Usage";#N/A,#N/A,FALSE,"Maintenance"}</definedName>
    <definedName name="wrn.All._.Reports." hidden="1">{#N/A,#N/A,FALSE,"Prioritization";#N/A,#N/A,FALSE,"Development";#N/A,#N/A,FALSE,"Usage";#N/A,#N/A,FALSE,"Maintenance"}</definedName>
    <definedName name="wrn.all._1" localSheetId="2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rn.all._1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rn.all._2" localSheetId="2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rn.all._2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rn.all.2" localSheetId="2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rn.all.2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rn.all.2_1" localSheetId="2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rn.all.2_1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rn.all.2_2" localSheetId="2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rn.all.2_2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rn.all.3" localSheetId="2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rn.all.3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rn.all.3_1" localSheetId="2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rn.all.3_1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rn.all.3_2" localSheetId="2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rn.all.3_2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rn.bench." localSheetId="2" hidden="1">{#N/A,#N/A,FALSE,"1-BASE.XLS";#N/A,#N/A,FALSE,"BenchMarks Elect.";#N/A,#N/A,FALSE,"BenchMarks MMBTU"}</definedName>
    <definedName name="wrn.bench." hidden="1">{#N/A,#N/A,FALSE,"1-BASE.XLS";#N/A,#N/A,FALSE,"BenchMarks Elect.";#N/A,#N/A,FALSE,"BenchMarks MMBTU"}</definedName>
    <definedName name="wrn.Development." localSheetId="2" hidden="1">{#N/A,#N/A,FALSE,"Development"}</definedName>
    <definedName name="wrn.Development." hidden="1">{#N/A,#N/A,FALSE,"Development"}</definedName>
    <definedName name="wrn.E_FC_DH." localSheetId="2" hidden="1">{"E_FC",#N/A,TRUE,"Walk-In96";"DH",#N/A,TRUE,"Door Heater";"CostROI",#N/A,TRUE,"COST-ROI";"CostDH",#N/A,TRUE,"COST-DH";"Summary",#N/A,TRUE,"Custom"}</definedName>
    <definedName name="wrn.E_FC_DH." hidden="1">{"E_FC",#N/A,TRUE,"Walk-In96";"DH",#N/A,TRUE,"Door Heater";"CostROI",#N/A,TRUE,"COST-ROI";"CostDH",#N/A,TRUE,"COST-DH";"Summary",#N/A,TRUE,"Custom"}</definedName>
    <definedName name="wrn.E_FC_DH._1" localSheetId="2" hidden="1">{"E_FC",#N/A,TRUE,"Walk-In96";"DH",#N/A,TRUE,"Door Heater";"CostROI",#N/A,TRUE,"COST-ROI";"CostDH",#N/A,TRUE,"COST-DH";"Summary",#N/A,TRUE,"Custom"}</definedName>
    <definedName name="wrn.E_FC_DH._1" hidden="1">{"E_FC",#N/A,TRUE,"Walk-In96";"DH",#N/A,TRUE,"Door Heater";"CostROI",#N/A,TRUE,"COST-ROI";"CostDH",#N/A,TRUE,"COST-DH";"Summary",#N/A,TRUE,"Custom"}</definedName>
    <definedName name="wrn.E_FC_DH._2" localSheetId="2" hidden="1">{"E_FC",#N/A,TRUE,"Walk-In96";"DH",#N/A,TRUE,"Door Heater";"CostROI",#N/A,TRUE,"COST-ROI";"CostDH",#N/A,TRUE,"COST-DH";"Summary",#N/A,TRUE,"Custom"}</definedName>
    <definedName name="wrn.E_FC_DH._2" hidden="1">{"E_FC",#N/A,TRUE,"Walk-In96";"DH",#N/A,TRUE,"Door Heater";"CostROI",#N/A,TRUE,"COST-ROI";"CostDH",#N/A,TRUE,"COST-DH";"Summary",#N/A,TRUE,"Custom"}</definedName>
    <definedName name="wrn.ffhosp.2" localSheetId="2" hidden="1">{"hostelec",#N/A,FALSE,"Billing";"nhelec",#N/A,FALSE,"Billing";"sitelec",#N/A,FALSE,"Billing";"Service",#N/A,FALSE,"Misc."}</definedName>
    <definedName name="wrn.ffhosp.2" hidden="1">{"hostelec",#N/A,FALSE,"Billing";"nhelec",#N/A,FALSE,"Billing";"sitelec",#N/A,FALSE,"Billing";"Service",#N/A,FALSE,"Misc."}</definedName>
    <definedName name="wrn.ffhosp.2_1" localSheetId="2" hidden="1">{"hostelec",#N/A,FALSE,"Billing";"nhelec",#N/A,FALSE,"Billing";"sitelec",#N/A,FALSE,"Billing";"Service",#N/A,FALSE,"Misc."}</definedName>
    <definedName name="wrn.ffhosp.2_1" hidden="1">{"hostelec",#N/A,FALSE,"Billing";"nhelec",#N/A,FALSE,"Billing";"sitelec",#N/A,FALSE,"Billing";"Service",#N/A,FALSE,"Misc."}</definedName>
    <definedName name="wrn.ffhosp.2_2" localSheetId="2" hidden="1">{"hostelec",#N/A,FALSE,"Billing";"nhelec",#N/A,FALSE,"Billing";"sitelec",#N/A,FALSE,"Billing";"Service",#N/A,FALSE,"Misc."}</definedName>
    <definedName name="wrn.ffhosp.2_2" hidden="1">{"hostelec",#N/A,FALSE,"Billing";"nhelec",#N/A,FALSE,"Billing";"sitelec",#N/A,FALSE,"Billing";"Service",#N/A,FALSE,"Misc."}</definedName>
    <definedName name="wrn.ffthosp." localSheetId="2" hidden="1">{"hostelec",#N/A,FALSE,"Billing";"nhelec",#N/A,FALSE,"Billing";"sitelec",#N/A,FALSE,"Billing";"Service",#N/A,FALSE,"Misc."}</definedName>
    <definedName name="wrn.ffthosp." hidden="1">{"hostelec",#N/A,FALSE,"Billing";"nhelec",#N/A,FALSE,"Billing";"sitelec",#N/A,FALSE,"Billing";"Service",#N/A,FALSE,"Misc."}</definedName>
    <definedName name="wrn.ffthosp._1" localSheetId="2" hidden="1">{"hostelec",#N/A,FALSE,"Billing";"nhelec",#N/A,FALSE,"Billing";"sitelec",#N/A,FALSE,"Billing";"Service",#N/A,FALSE,"Misc."}</definedName>
    <definedName name="wrn.ffthosp._1" hidden="1">{"hostelec",#N/A,FALSE,"Billing";"nhelec",#N/A,FALSE,"Billing";"sitelec",#N/A,FALSE,"Billing";"Service",#N/A,FALSE,"Misc."}</definedName>
    <definedName name="wrn.ffthosp._2" localSheetId="2" hidden="1">{"hostelec",#N/A,FALSE,"Billing";"nhelec",#N/A,FALSE,"Billing";"sitelec",#N/A,FALSE,"Billing";"Service",#N/A,FALSE,"Misc."}</definedName>
    <definedName name="wrn.ffthosp._2" hidden="1">{"hostelec",#N/A,FALSE,"Billing";"nhelec",#N/A,FALSE,"Billing";"sitelec",#N/A,FALSE,"Billing";"Service",#N/A,FALSE,"Misc."}</definedName>
    <definedName name="wrn.ffthosp.1" localSheetId="2" hidden="1">{"hostelec",#N/A,FALSE,"Billing";"nhelec",#N/A,FALSE,"Billing";"sitelec",#N/A,FALSE,"Billing";"Service",#N/A,FALSE,"Misc."}</definedName>
    <definedName name="wrn.ffthosp.1" hidden="1">{"hostelec",#N/A,FALSE,"Billing";"nhelec",#N/A,FALSE,"Billing";"sitelec",#N/A,FALSE,"Billing";"Service",#N/A,FALSE,"Misc."}</definedName>
    <definedName name="wrn.ffthosp.1_1" localSheetId="2" hidden="1">{"hostelec",#N/A,FALSE,"Billing";"nhelec",#N/A,FALSE,"Billing";"sitelec",#N/A,FALSE,"Billing";"Service",#N/A,FALSE,"Misc."}</definedName>
    <definedName name="wrn.ffthosp.1_1" hidden="1">{"hostelec",#N/A,FALSE,"Billing";"nhelec",#N/A,FALSE,"Billing";"sitelec",#N/A,FALSE,"Billing";"Service",#N/A,FALSE,"Misc."}</definedName>
    <definedName name="wrn.ffthosp.1_2" localSheetId="2" hidden="1">{"hostelec",#N/A,FALSE,"Billing";"nhelec",#N/A,FALSE,"Billing";"sitelec",#N/A,FALSE,"Billing";"Service",#N/A,FALSE,"Misc."}</definedName>
    <definedName name="wrn.ffthosp.1_2" hidden="1">{"hostelec",#N/A,FALSE,"Billing";"nhelec",#N/A,FALSE,"Billing";"sitelec",#N/A,FALSE,"Billing";"Service",#N/A,FALSE,"Misc."}</definedName>
    <definedName name="wrn.Maintenance." localSheetId="2" hidden="1">{#N/A,#N/A,FALSE,"Maintenance"}</definedName>
    <definedName name="wrn.Maintenance." hidden="1">{#N/A,#N/A,FALSE,"Maintenance"}</definedName>
    <definedName name="wrn.Order." localSheetId="2" hidden="1">{"Order Qty",#N/A,TRUE,"Material"}</definedName>
    <definedName name="wrn.Order." hidden="1">{"Order Qty",#N/A,TRUE,"Material"}</definedName>
    <definedName name="wrn.Price._.Submittal." localSheetId="2" hidden="1">{"Financial Summary",#N/A,TRUE,"Financial Summary";"Building Summary",#N/A,TRUE,"Building";"ECM Summary",#N/A,TRUE,"ECM  Submittal (ECM)";"Non ECM Summary",#N/A,TRUE,"ECM  Submittal (Non)"}</definedName>
    <definedName name="wrn.Price._.Submittal." hidden="1">{"Financial Summary",#N/A,TRUE,"Financial Summary";"Building Summary",#N/A,TRUE,"Building";"ECM Summary",#N/A,TRUE,"ECM  Submittal (ECM)";"Non ECM Summary",#N/A,TRUE,"ECM  Submittal (Non)"}</definedName>
    <definedName name="wrn.Prioritization." localSheetId="2" hidden="1">{#N/A,#N/A,FALSE,"Prioritization"}</definedName>
    <definedName name="wrn.Prioritization." hidden="1">{#N/A,#N/A,FALSE,"Prioritization"}</definedName>
    <definedName name="wrn.Sales._.Report." localSheetId="2" hidden="1">{"Summary",#N/A,TRUE,"Summary";"Kitchen",#N/A,TRUE,"Vacuum Pumps"}</definedName>
    <definedName name="wrn.Sales._.Report." hidden="1">{"Summary",#N/A,TRUE,"Summary";"Kitchen",#N/A,TRUE,"Vacuum Pumps"}</definedName>
    <definedName name="wrn.total." localSheetId="2" hidden="1">{#N/A,#N/A,FALSE,"Summary";#N/A,#N/A,FALSE,"Berkeley";#N/A,#N/A,FALSE,"HS";#N/A,#N/A,FALSE,"Brookside";#N/A,#N/A,FALSE,"George";#N/A,#N/A,FALSE,"Ketler";#N/A,#N/A,FALSE,"Washington"}</definedName>
    <definedName name="wrn.total." hidden="1">{#N/A,#N/A,FALSE,"Summary";#N/A,#N/A,FALSE,"Berkeley";#N/A,#N/A,FALSE,"HS";#N/A,#N/A,FALSE,"Brookside";#N/A,#N/A,FALSE,"George";#N/A,#N/A,FALSE,"Ketler";#N/A,#N/A,FALSE,"Washington"}</definedName>
    <definedName name="wrn.total._1" localSheetId="2" hidden="1">{#N/A,#N/A,FALSE,"Summary";#N/A,#N/A,FALSE,"Berkeley";#N/A,#N/A,FALSE,"HS";#N/A,#N/A,FALSE,"Brookside";#N/A,#N/A,FALSE,"George";#N/A,#N/A,FALSE,"Ketler";#N/A,#N/A,FALSE,"Washington"}</definedName>
    <definedName name="wrn.total._1" hidden="1">{#N/A,#N/A,FALSE,"Summary";#N/A,#N/A,FALSE,"Berkeley";#N/A,#N/A,FALSE,"HS";#N/A,#N/A,FALSE,"Brookside";#N/A,#N/A,FALSE,"George";#N/A,#N/A,FALSE,"Ketler";#N/A,#N/A,FALSE,"Washington"}</definedName>
    <definedName name="wrn.total._2" localSheetId="2" hidden="1">{#N/A,#N/A,FALSE,"Summary";#N/A,#N/A,FALSE,"Berkeley";#N/A,#N/A,FALSE,"HS";#N/A,#N/A,FALSE,"Brookside";#N/A,#N/A,FALSE,"George";#N/A,#N/A,FALSE,"Ketler";#N/A,#N/A,FALSE,"Washington"}</definedName>
    <definedName name="wrn.total._2" hidden="1">{#N/A,#N/A,FALSE,"Summary";#N/A,#N/A,FALSE,"Berkeley";#N/A,#N/A,FALSE,"HS";#N/A,#N/A,FALSE,"Brookside";#N/A,#N/A,FALSE,"George";#N/A,#N/A,FALSE,"Ketler";#N/A,#N/A,FALSE,"Washington"}</definedName>
    <definedName name="wrn.ttl" localSheetId="2" hidden="1">{#N/A,#N/A,FALSE,"Summary";#N/A,#N/A,FALSE,"Berkeley";#N/A,#N/A,FALSE,"HS";#N/A,#N/A,FALSE,"Brookside";#N/A,#N/A,FALSE,"George";#N/A,#N/A,FALSE,"Ketler";#N/A,#N/A,FALSE,"Washington"}</definedName>
    <definedName name="wrn.ttl" hidden="1">{#N/A,#N/A,FALSE,"Summary";#N/A,#N/A,FALSE,"Berkeley";#N/A,#N/A,FALSE,"HS";#N/A,#N/A,FALSE,"Brookside";#N/A,#N/A,FALSE,"George";#N/A,#N/A,FALSE,"Ketler";#N/A,#N/A,FALSE,"Washington"}</definedName>
    <definedName name="wrn.Usage." localSheetId="2" hidden="1">{#N/A,#N/A,FALSE,"Usage"}</definedName>
    <definedName name="wrn.Usage." hidden="1">{#N/A,#N/A,FALSE,"Usage"}</definedName>
    <definedName name="wrn2_1" localSheetId="2" hidden="1">{"hostelec",#N/A,FALSE,"Billing";"nhelec",#N/A,FALSE,"Billing";"sitelec",#N/A,FALSE,"Billing";"Service",#N/A,FALSE,"Misc."}</definedName>
    <definedName name="wrn2_1" hidden="1">{"hostelec",#N/A,FALSE,"Billing";"nhelec",#N/A,FALSE,"Billing";"sitelec",#N/A,FALSE,"Billing";"Service",#N/A,FALSE,"Misc."}</definedName>
    <definedName name="wrnall.1" localSheetId="2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rnall.1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rnall.1_1" localSheetId="2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rnall.1_1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rnall.1_2" localSheetId="2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rnall.1_2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" i="3" l="1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2" i="3"/>
  <c r="C24" i="4"/>
  <c r="P24" i="4"/>
  <c r="AP24" i="4"/>
  <c r="AQ24" i="4"/>
  <c r="AE24" i="4"/>
  <c r="AH24" i="4"/>
  <c r="C25" i="4"/>
  <c r="P25" i="4"/>
  <c r="AP25" i="4"/>
  <c r="AQ25" i="4"/>
  <c r="AE25" i="4"/>
  <c r="AH25" i="4"/>
  <c r="C26" i="4"/>
  <c r="P26" i="4"/>
  <c r="AP26" i="4"/>
  <c r="AQ26" i="4"/>
  <c r="AE26" i="4"/>
  <c r="AH26" i="4"/>
  <c r="C27" i="4"/>
  <c r="P27" i="4"/>
  <c r="AP27" i="4"/>
  <c r="AQ27" i="4"/>
  <c r="AE27" i="4"/>
  <c r="AH27" i="4"/>
  <c r="C28" i="4"/>
  <c r="P28" i="4"/>
  <c r="AP28" i="4"/>
  <c r="AQ28" i="4"/>
  <c r="AE28" i="4"/>
  <c r="AH28" i="4"/>
  <c r="C29" i="4"/>
  <c r="P29" i="4"/>
  <c r="AP29" i="4"/>
  <c r="AQ29" i="4"/>
  <c r="AE29" i="4"/>
  <c r="AH29" i="4"/>
  <c r="C30" i="4"/>
  <c r="P30" i="4"/>
  <c r="AP30" i="4"/>
  <c r="AQ30" i="4"/>
  <c r="AE30" i="4"/>
  <c r="AH30" i="4"/>
  <c r="C31" i="4"/>
  <c r="P31" i="4"/>
  <c r="AP31" i="4"/>
  <c r="AQ31" i="4"/>
  <c r="AE31" i="4"/>
  <c r="AH31" i="4"/>
  <c r="C32" i="4"/>
  <c r="P32" i="4"/>
  <c r="AP32" i="4"/>
  <c r="AQ32" i="4"/>
  <c r="AE32" i="4"/>
  <c r="AH32" i="4"/>
  <c r="C33" i="4"/>
  <c r="P33" i="4"/>
  <c r="AP33" i="4"/>
  <c r="AQ33" i="4"/>
  <c r="AE33" i="4"/>
  <c r="AH33" i="4"/>
  <c r="C34" i="4"/>
  <c r="P34" i="4"/>
  <c r="AP34" i="4"/>
  <c r="AQ34" i="4"/>
  <c r="AE34" i="4"/>
  <c r="AH34" i="4"/>
  <c r="C35" i="4"/>
  <c r="P35" i="4"/>
  <c r="AP35" i="4"/>
  <c r="AQ35" i="4"/>
  <c r="AE35" i="4"/>
  <c r="AH35" i="4"/>
  <c r="C36" i="4"/>
  <c r="P36" i="4"/>
  <c r="AP36" i="4"/>
  <c r="AQ36" i="4"/>
  <c r="AE36" i="4"/>
  <c r="AH36" i="4"/>
  <c r="C37" i="4"/>
  <c r="P37" i="4"/>
  <c r="AP37" i="4"/>
  <c r="AQ37" i="4"/>
  <c r="AE37" i="4"/>
  <c r="AH37" i="4"/>
  <c r="C38" i="4"/>
  <c r="P38" i="4"/>
  <c r="AP38" i="4"/>
  <c r="AQ38" i="4"/>
  <c r="AE38" i="4"/>
  <c r="AH38" i="4"/>
  <c r="C39" i="4"/>
  <c r="P39" i="4"/>
  <c r="AP39" i="4"/>
  <c r="AQ39" i="4"/>
  <c r="AE39" i="4"/>
  <c r="AH39" i="4"/>
  <c r="C40" i="4"/>
  <c r="P40" i="4"/>
  <c r="AP40" i="4"/>
  <c r="AQ40" i="4"/>
  <c r="AE40" i="4"/>
  <c r="AH40" i="4"/>
  <c r="C41" i="4"/>
  <c r="P41" i="4"/>
  <c r="AP41" i="4"/>
  <c r="AQ41" i="4"/>
  <c r="AE41" i="4"/>
  <c r="AH41" i="4"/>
  <c r="C42" i="4"/>
  <c r="P42" i="4"/>
  <c r="AP42" i="4"/>
  <c r="AQ42" i="4"/>
  <c r="AE42" i="4"/>
  <c r="AH42" i="4"/>
  <c r="C43" i="4"/>
  <c r="P43" i="4"/>
  <c r="AP43" i="4"/>
  <c r="AQ43" i="4"/>
  <c r="AE43" i="4"/>
  <c r="AH43" i="4"/>
  <c r="C44" i="4"/>
  <c r="P44" i="4"/>
  <c r="AP44" i="4"/>
  <c r="AQ44" i="4"/>
  <c r="AE44" i="4"/>
  <c r="AH44" i="4"/>
  <c r="C45" i="4"/>
  <c r="P45" i="4"/>
  <c r="AP45" i="4"/>
  <c r="AQ45" i="4"/>
  <c r="AE45" i="4"/>
  <c r="AH45" i="4"/>
  <c r="C46" i="4"/>
  <c r="P46" i="4"/>
  <c r="AP46" i="4"/>
  <c r="AQ46" i="4"/>
  <c r="AE46" i="4"/>
  <c r="AH46" i="4"/>
  <c r="C47" i="4"/>
  <c r="P47" i="4"/>
  <c r="AP47" i="4"/>
  <c r="AQ47" i="4"/>
  <c r="AE47" i="4"/>
  <c r="AH47" i="4"/>
  <c r="C48" i="4"/>
  <c r="P48" i="4"/>
  <c r="AP48" i="4"/>
  <c r="AQ48" i="4"/>
  <c r="AE48" i="4"/>
  <c r="AH48" i="4"/>
  <c r="C49" i="4"/>
  <c r="P49" i="4"/>
  <c r="AP49" i="4"/>
  <c r="AQ49" i="4"/>
  <c r="AE49" i="4"/>
  <c r="AH49" i="4"/>
  <c r="C50" i="4"/>
  <c r="P50" i="4"/>
  <c r="AP50" i="4"/>
  <c r="AQ50" i="4"/>
  <c r="AE50" i="4"/>
  <c r="AH50" i="4"/>
  <c r="C51" i="4"/>
  <c r="P51" i="4"/>
  <c r="AP51" i="4"/>
  <c r="AQ51" i="4"/>
  <c r="AE51" i="4"/>
  <c r="AH51" i="4"/>
  <c r="C52" i="4"/>
  <c r="P52" i="4"/>
  <c r="AP52" i="4"/>
  <c r="AQ52" i="4"/>
  <c r="AE52" i="4"/>
  <c r="AH52" i="4"/>
  <c r="C53" i="4"/>
  <c r="P53" i="4"/>
  <c r="AP53" i="4"/>
  <c r="AQ53" i="4"/>
  <c r="AE53" i="4"/>
  <c r="AH53" i="4"/>
  <c r="C54" i="4"/>
  <c r="P54" i="4"/>
  <c r="AP54" i="4"/>
  <c r="AQ54" i="4"/>
  <c r="AE54" i="4"/>
  <c r="AH54" i="4"/>
  <c r="C55" i="4"/>
  <c r="P55" i="4"/>
  <c r="AP55" i="4"/>
  <c r="AQ55" i="4"/>
  <c r="AE55" i="4"/>
  <c r="AH55" i="4"/>
  <c r="C56" i="4"/>
  <c r="P56" i="4"/>
  <c r="AP56" i="4"/>
  <c r="AQ56" i="4"/>
  <c r="AE56" i="4"/>
  <c r="AH56" i="4"/>
  <c r="C57" i="4"/>
  <c r="P57" i="4"/>
  <c r="AP57" i="4"/>
  <c r="AQ57" i="4"/>
  <c r="AE57" i="4"/>
  <c r="AH57" i="4"/>
  <c r="C58" i="4"/>
  <c r="P58" i="4"/>
  <c r="AP58" i="4"/>
  <c r="AQ58" i="4"/>
  <c r="AE58" i="4"/>
  <c r="AH58" i="4"/>
  <c r="C59" i="4"/>
  <c r="P59" i="4"/>
  <c r="AP59" i="4"/>
  <c r="AQ59" i="4"/>
  <c r="AE59" i="4"/>
  <c r="AH59" i="4"/>
  <c r="C60" i="4"/>
  <c r="P60" i="4"/>
  <c r="AP60" i="4"/>
  <c r="AQ60" i="4"/>
  <c r="AE60" i="4"/>
  <c r="AH60" i="4"/>
  <c r="C61" i="4"/>
  <c r="P61" i="4"/>
  <c r="AP61" i="4"/>
  <c r="AQ61" i="4"/>
  <c r="AE61" i="4"/>
  <c r="AH61" i="4"/>
  <c r="C62" i="4"/>
  <c r="P62" i="4"/>
  <c r="AP62" i="4"/>
  <c r="AQ62" i="4"/>
  <c r="AE62" i="4"/>
  <c r="AH62" i="4"/>
  <c r="C63" i="4"/>
  <c r="P63" i="4"/>
  <c r="AP63" i="4"/>
  <c r="AQ63" i="4"/>
  <c r="AE63" i="4"/>
  <c r="AH63" i="4"/>
  <c r="C64" i="4"/>
  <c r="P64" i="4"/>
  <c r="AP64" i="4"/>
  <c r="AQ64" i="4"/>
  <c r="AE64" i="4"/>
  <c r="AH64" i="4"/>
  <c r="C65" i="4"/>
  <c r="P65" i="4"/>
  <c r="AP65" i="4"/>
  <c r="AQ65" i="4"/>
  <c r="AE65" i="4"/>
  <c r="AH65" i="4"/>
  <c r="C66" i="4"/>
  <c r="P66" i="4"/>
  <c r="AP66" i="4"/>
  <c r="AQ66" i="4"/>
  <c r="AE66" i="4"/>
  <c r="AH66" i="4"/>
  <c r="C67" i="4"/>
  <c r="P67" i="4"/>
  <c r="AP67" i="4"/>
  <c r="AQ67" i="4"/>
  <c r="AE67" i="4"/>
  <c r="AH67" i="4"/>
  <c r="C68" i="4"/>
  <c r="P68" i="4"/>
  <c r="AP68" i="4"/>
  <c r="AQ68" i="4"/>
  <c r="AE68" i="4"/>
  <c r="AH68" i="4"/>
  <c r="C69" i="4"/>
  <c r="P69" i="4"/>
  <c r="AP69" i="4"/>
  <c r="AQ69" i="4"/>
  <c r="AE69" i="4"/>
  <c r="AH69" i="4"/>
  <c r="C70" i="4"/>
  <c r="P70" i="4"/>
  <c r="AP70" i="4"/>
  <c r="AQ70" i="4"/>
  <c r="AE70" i="4"/>
  <c r="AH70" i="4"/>
  <c r="C71" i="4"/>
  <c r="P71" i="4"/>
  <c r="AP71" i="4"/>
  <c r="AQ71" i="4"/>
  <c r="AE71" i="4"/>
  <c r="AH71" i="4"/>
  <c r="C72" i="4"/>
  <c r="P72" i="4"/>
  <c r="AP72" i="4"/>
  <c r="AQ72" i="4"/>
  <c r="AE72" i="4"/>
  <c r="AH72" i="4"/>
  <c r="C73" i="4"/>
  <c r="P73" i="4"/>
  <c r="AP73" i="4"/>
  <c r="AQ73" i="4"/>
  <c r="AE73" i="4"/>
  <c r="AH73" i="4"/>
  <c r="C74" i="4"/>
  <c r="P74" i="4"/>
  <c r="AP74" i="4"/>
  <c r="AQ74" i="4"/>
  <c r="AE74" i="4"/>
  <c r="AH74" i="4"/>
  <c r="C75" i="4"/>
  <c r="P75" i="4"/>
  <c r="AP75" i="4"/>
  <c r="AQ75" i="4"/>
  <c r="AE75" i="4"/>
  <c r="AH75" i="4"/>
  <c r="C76" i="4"/>
  <c r="P76" i="4"/>
  <c r="AP76" i="4"/>
  <c r="AQ76" i="4"/>
  <c r="AE76" i="4"/>
  <c r="AH76" i="4"/>
  <c r="C77" i="4"/>
  <c r="P77" i="4"/>
  <c r="AP77" i="4"/>
  <c r="AQ77" i="4"/>
  <c r="AE77" i="4"/>
  <c r="AH77" i="4"/>
  <c r="C78" i="4"/>
  <c r="P78" i="4"/>
  <c r="AP78" i="4"/>
  <c r="AQ78" i="4"/>
  <c r="AE78" i="4"/>
  <c r="AH78" i="4"/>
  <c r="C79" i="4"/>
  <c r="P79" i="4"/>
  <c r="AP79" i="4"/>
  <c r="AQ79" i="4"/>
  <c r="AE79" i="4"/>
  <c r="AH79" i="4"/>
  <c r="C80" i="4"/>
  <c r="P80" i="4"/>
  <c r="AP80" i="4"/>
  <c r="AQ80" i="4"/>
  <c r="AE80" i="4"/>
  <c r="AH80" i="4"/>
  <c r="C81" i="4"/>
  <c r="P81" i="4"/>
  <c r="AP81" i="4"/>
  <c r="AQ81" i="4"/>
  <c r="AE81" i="4"/>
  <c r="AH81" i="4"/>
  <c r="C82" i="4"/>
  <c r="P82" i="4"/>
  <c r="AP82" i="4"/>
  <c r="AQ82" i="4"/>
  <c r="AE82" i="4"/>
  <c r="AH82" i="4"/>
  <c r="C83" i="4"/>
  <c r="P83" i="4"/>
  <c r="AP83" i="4"/>
  <c r="AQ83" i="4"/>
  <c r="AE83" i="4"/>
  <c r="AH83" i="4"/>
  <c r="C84" i="4"/>
  <c r="P84" i="4"/>
  <c r="AP84" i="4"/>
  <c r="AQ84" i="4"/>
  <c r="AE84" i="4"/>
  <c r="AH84" i="4"/>
  <c r="C85" i="4"/>
  <c r="P85" i="4"/>
  <c r="AP85" i="4"/>
  <c r="AQ85" i="4"/>
  <c r="AE85" i="4"/>
  <c r="AH85" i="4"/>
  <c r="C86" i="4"/>
  <c r="P86" i="4"/>
  <c r="AP86" i="4"/>
  <c r="AQ86" i="4"/>
  <c r="AE86" i="4"/>
  <c r="AH86" i="4"/>
  <c r="C87" i="4"/>
  <c r="P87" i="4"/>
  <c r="AP87" i="4"/>
  <c r="AQ87" i="4"/>
  <c r="AE87" i="4"/>
  <c r="AH87" i="4"/>
  <c r="C88" i="4"/>
  <c r="P88" i="4"/>
  <c r="AP88" i="4"/>
  <c r="AQ88" i="4"/>
  <c r="AE88" i="4"/>
  <c r="AH88" i="4"/>
  <c r="C89" i="4"/>
  <c r="P89" i="4"/>
  <c r="AP89" i="4"/>
  <c r="AQ89" i="4"/>
  <c r="AE89" i="4"/>
  <c r="AH89" i="4"/>
  <c r="C90" i="4"/>
  <c r="P90" i="4"/>
  <c r="AP90" i="4"/>
  <c r="AQ90" i="4"/>
  <c r="AE90" i="4"/>
  <c r="AH90" i="4"/>
  <c r="C91" i="4"/>
  <c r="P91" i="4"/>
  <c r="AP91" i="4"/>
  <c r="AQ91" i="4"/>
  <c r="AE91" i="4"/>
  <c r="AH91" i="4"/>
  <c r="C92" i="4"/>
  <c r="P92" i="4"/>
  <c r="AP92" i="4"/>
  <c r="AQ92" i="4"/>
  <c r="AE92" i="4"/>
  <c r="AH92" i="4"/>
  <c r="C93" i="4"/>
  <c r="P93" i="4"/>
  <c r="AP93" i="4"/>
  <c r="AQ93" i="4"/>
  <c r="AE93" i="4"/>
  <c r="AH93" i="4"/>
  <c r="C94" i="4"/>
  <c r="P94" i="4"/>
  <c r="AP94" i="4"/>
  <c r="AQ94" i="4"/>
  <c r="AE94" i="4"/>
  <c r="AH94" i="4"/>
  <c r="C95" i="4"/>
  <c r="P95" i="4"/>
  <c r="AP95" i="4"/>
  <c r="AQ95" i="4"/>
  <c r="AE95" i="4"/>
  <c r="AH95" i="4"/>
  <c r="C96" i="4"/>
  <c r="P96" i="4"/>
  <c r="AP96" i="4"/>
  <c r="AQ96" i="4"/>
  <c r="AE96" i="4"/>
  <c r="AH96" i="4"/>
  <c r="C97" i="4"/>
  <c r="P97" i="4"/>
  <c r="AP97" i="4"/>
  <c r="AQ97" i="4"/>
  <c r="AE97" i="4"/>
  <c r="AH97" i="4"/>
  <c r="C98" i="4"/>
  <c r="P98" i="4"/>
  <c r="AP98" i="4"/>
  <c r="AQ98" i="4"/>
  <c r="AE98" i="4"/>
  <c r="AH98" i="4"/>
  <c r="C99" i="4"/>
  <c r="P99" i="4"/>
  <c r="AP99" i="4"/>
  <c r="AQ99" i="4"/>
  <c r="AE99" i="4"/>
  <c r="AH99" i="4"/>
  <c r="C100" i="4"/>
  <c r="P100" i="4"/>
  <c r="AP100" i="4"/>
  <c r="AQ100" i="4"/>
  <c r="AE100" i="4"/>
  <c r="AH100" i="4"/>
  <c r="C101" i="4"/>
  <c r="P101" i="4"/>
  <c r="AP101" i="4"/>
  <c r="AQ101" i="4"/>
  <c r="AE101" i="4"/>
  <c r="AH101" i="4"/>
  <c r="C102" i="4"/>
  <c r="P102" i="4"/>
  <c r="AP102" i="4"/>
  <c r="AQ102" i="4"/>
  <c r="AE102" i="4"/>
  <c r="AH102" i="4"/>
  <c r="C103" i="4"/>
  <c r="P103" i="4"/>
  <c r="AP103" i="4"/>
  <c r="AQ103" i="4"/>
  <c r="AE103" i="4"/>
  <c r="AH103" i="4"/>
  <c r="C104" i="4"/>
  <c r="P104" i="4"/>
  <c r="AP104" i="4"/>
  <c r="AQ104" i="4"/>
  <c r="AE104" i="4"/>
  <c r="AH104" i="4"/>
  <c r="C105" i="4"/>
  <c r="P105" i="4"/>
  <c r="AP105" i="4"/>
  <c r="AQ105" i="4"/>
  <c r="AE105" i="4"/>
  <c r="AH105" i="4"/>
  <c r="C106" i="4"/>
  <c r="P106" i="4"/>
  <c r="AP106" i="4"/>
  <c r="AQ106" i="4"/>
  <c r="AE106" i="4"/>
  <c r="AH106" i="4"/>
  <c r="C107" i="4"/>
  <c r="P107" i="4"/>
  <c r="AP107" i="4"/>
  <c r="AQ107" i="4"/>
  <c r="AE107" i="4"/>
  <c r="AH107" i="4"/>
  <c r="C108" i="4"/>
  <c r="P108" i="4"/>
  <c r="AP108" i="4"/>
  <c r="AQ108" i="4"/>
  <c r="AE108" i="4"/>
  <c r="AH108" i="4"/>
  <c r="C109" i="4"/>
  <c r="P109" i="4"/>
  <c r="AP109" i="4"/>
  <c r="AQ109" i="4"/>
  <c r="AE109" i="4"/>
  <c r="AH109" i="4"/>
  <c r="C110" i="4"/>
  <c r="P110" i="4"/>
  <c r="AP110" i="4"/>
  <c r="AQ110" i="4"/>
  <c r="AE110" i="4"/>
  <c r="AH110" i="4"/>
  <c r="C111" i="4"/>
  <c r="P111" i="4"/>
  <c r="AP111" i="4"/>
  <c r="AQ111" i="4"/>
  <c r="AE111" i="4"/>
  <c r="AH111" i="4"/>
  <c r="C112" i="4"/>
  <c r="P112" i="4"/>
  <c r="AP112" i="4"/>
  <c r="AQ112" i="4"/>
  <c r="AE112" i="4"/>
  <c r="AH112" i="4"/>
  <c r="C113" i="4"/>
  <c r="P113" i="4"/>
  <c r="AP113" i="4"/>
  <c r="AQ113" i="4"/>
  <c r="AE113" i="4"/>
  <c r="AH113" i="4"/>
  <c r="C114" i="4"/>
  <c r="P114" i="4"/>
  <c r="AP114" i="4"/>
  <c r="AQ114" i="4"/>
  <c r="AE114" i="4"/>
  <c r="AH114" i="4"/>
  <c r="C115" i="4"/>
  <c r="P115" i="4"/>
  <c r="AP115" i="4"/>
  <c r="AQ115" i="4"/>
  <c r="AE115" i="4"/>
  <c r="AH115" i="4"/>
  <c r="C116" i="4"/>
  <c r="P116" i="4"/>
  <c r="AP116" i="4"/>
  <c r="AQ116" i="4"/>
  <c r="AE116" i="4"/>
  <c r="AH116" i="4"/>
  <c r="C117" i="4"/>
  <c r="P117" i="4"/>
  <c r="AP117" i="4"/>
  <c r="AQ117" i="4"/>
  <c r="AE117" i="4"/>
  <c r="AH117" i="4"/>
  <c r="C118" i="4"/>
  <c r="P118" i="4"/>
  <c r="AP118" i="4"/>
  <c r="AQ118" i="4"/>
  <c r="AE118" i="4"/>
  <c r="AH118" i="4"/>
  <c r="C119" i="4"/>
  <c r="P119" i="4"/>
  <c r="AP119" i="4"/>
  <c r="AQ119" i="4"/>
  <c r="AE119" i="4"/>
  <c r="AH119" i="4"/>
  <c r="C120" i="4"/>
  <c r="P120" i="4"/>
  <c r="AP120" i="4"/>
  <c r="AQ120" i="4"/>
  <c r="AE120" i="4"/>
  <c r="AH120" i="4"/>
  <c r="C121" i="4"/>
  <c r="P121" i="4"/>
  <c r="AP121" i="4"/>
  <c r="AQ121" i="4"/>
  <c r="AE121" i="4"/>
  <c r="AH121" i="4"/>
  <c r="C122" i="4"/>
  <c r="P122" i="4"/>
  <c r="AP122" i="4"/>
  <c r="AQ122" i="4"/>
  <c r="AE122" i="4"/>
  <c r="AH122" i="4"/>
  <c r="C123" i="4"/>
  <c r="P123" i="4"/>
  <c r="AP123" i="4"/>
  <c r="AQ123" i="4"/>
  <c r="AE123" i="4"/>
  <c r="AH123" i="4"/>
  <c r="C124" i="4"/>
  <c r="P124" i="4"/>
  <c r="AP124" i="4"/>
  <c r="AQ124" i="4"/>
  <c r="AE124" i="4"/>
  <c r="AH124" i="4"/>
  <c r="C125" i="4"/>
  <c r="P125" i="4"/>
  <c r="AP125" i="4"/>
  <c r="AQ125" i="4"/>
  <c r="AE125" i="4"/>
  <c r="AH125" i="4"/>
  <c r="C126" i="4"/>
  <c r="P126" i="4"/>
  <c r="AP126" i="4"/>
  <c r="AQ126" i="4"/>
  <c r="AE126" i="4"/>
  <c r="AH126" i="4"/>
  <c r="C127" i="4"/>
  <c r="P127" i="4"/>
  <c r="AP127" i="4"/>
  <c r="AQ127" i="4"/>
  <c r="AE127" i="4"/>
  <c r="AH127" i="4"/>
  <c r="C128" i="4"/>
  <c r="P128" i="4"/>
  <c r="AP128" i="4"/>
  <c r="AQ128" i="4"/>
  <c r="AE128" i="4"/>
  <c r="AH128" i="4"/>
  <c r="C129" i="4"/>
  <c r="P129" i="4"/>
  <c r="AP129" i="4"/>
  <c r="AQ129" i="4"/>
  <c r="AE129" i="4"/>
  <c r="AH129" i="4"/>
  <c r="C130" i="4"/>
  <c r="P130" i="4"/>
  <c r="AP130" i="4"/>
  <c r="AQ130" i="4"/>
  <c r="AE130" i="4"/>
  <c r="AH130" i="4"/>
  <c r="C131" i="4"/>
  <c r="P131" i="4"/>
  <c r="AP131" i="4"/>
  <c r="AQ131" i="4"/>
  <c r="AE131" i="4"/>
  <c r="AH131" i="4"/>
  <c r="C132" i="4"/>
  <c r="P132" i="4"/>
  <c r="AP132" i="4"/>
  <c r="AQ132" i="4"/>
  <c r="AE132" i="4"/>
  <c r="AH132" i="4"/>
  <c r="C133" i="4"/>
  <c r="P133" i="4"/>
  <c r="AP133" i="4"/>
  <c r="AQ133" i="4"/>
  <c r="AE133" i="4"/>
  <c r="AH133" i="4"/>
  <c r="C134" i="4"/>
  <c r="P134" i="4"/>
  <c r="AP134" i="4"/>
  <c r="AQ134" i="4"/>
  <c r="AE134" i="4"/>
  <c r="AH134" i="4"/>
  <c r="C135" i="4"/>
  <c r="P135" i="4"/>
  <c r="AP135" i="4"/>
  <c r="AQ135" i="4"/>
  <c r="AE135" i="4"/>
  <c r="AH135" i="4"/>
  <c r="C136" i="4"/>
  <c r="P136" i="4"/>
  <c r="AP136" i="4"/>
  <c r="AQ136" i="4"/>
  <c r="AE136" i="4"/>
  <c r="AH136" i="4"/>
  <c r="C137" i="4"/>
  <c r="P137" i="4"/>
  <c r="AP137" i="4"/>
  <c r="AQ137" i="4"/>
  <c r="AE137" i="4"/>
  <c r="AH137" i="4"/>
  <c r="C138" i="4"/>
  <c r="P138" i="4"/>
  <c r="AP138" i="4"/>
  <c r="AQ138" i="4"/>
  <c r="AE138" i="4"/>
  <c r="AH138" i="4"/>
  <c r="C139" i="4"/>
  <c r="P139" i="4"/>
  <c r="AP139" i="4"/>
  <c r="AQ139" i="4"/>
  <c r="AE139" i="4"/>
  <c r="AH139" i="4"/>
  <c r="C140" i="4"/>
  <c r="P140" i="4"/>
  <c r="AP140" i="4"/>
  <c r="AQ140" i="4"/>
  <c r="AE140" i="4"/>
  <c r="AH140" i="4"/>
  <c r="C141" i="4"/>
  <c r="P141" i="4"/>
  <c r="AP141" i="4"/>
  <c r="AQ141" i="4"/>
  <c r="AE141" i="4"/>
  <c r="AH141" i="4"/>
  <c r="C142" i="4"/>
  <c r="P142" i="4"/>
  <c r="AP142" i="4"/>
  <c r="AQ142" i="4"/>
  <c r="AE142" i="4"/>
  <c r="AH142" i="4"/>
  <c r="C143" i="4"/>
  <c r="P143" i="4"/>
  <c r="AP143" i="4"/>
  <c r="AQ143" i="4"/>
  <c r="AE143" i="4"/>
  <c r="AH143" i="4"/>
  <c r="C144" i="4"/>
  <c r="P144" i="4"/>
  <c r="AP144" i="4"/>
  <c r="AQ144" i="4"/>
  <c r="AE144" i="4"/>
  <c r="AH144" i="4"/>
  <c r="C145" i="4"/>
  <c r="P145" i="4"/>
  <c r="AP145" i="4"/>
  <c r="AQ145" i="4"/>
  <c r="AE145" i="4"/>
  <c r="AH145" i="4"/>
  <c r="C146" i="4"/>
  <c r="P146" i="4"/>
  <c r="AP146" i="4"/>
  <c r="AQ146" i="4"/>
  <c r="AE146" i="4"/>
  <c r="AH146" i="4"/>
  <c r="C147" i="4"/>
  <c r="P147" i="4"/>
  <c r="AP147" i="4"/>
  <c r="AQ147" i="4"/>
  <c r="AE147" i="4"/>
  <c r="AH147" i="4"/>
  <c r="C148" i="4"/>
  <c r="P148" i="4"/>
  <c r="AP148" i="4"/>
  <c r="AQ148" i="4"/>
  <c r="AE148" i="4"/>
  <c r="AH148" i="4"/>
  <c r="C149" i="4"/>
  <c r="P149" i="4"/>
  <c r="AP149" i="4"/>
  <c r="AQ149" i="4"/>
  <c r="AE149" i="4"/>
  <c r="AH149" i="4"/>
  <c r="C150" i="4"/>
  <c r="P150" i="4"/>
  <c r="AP150" i="4"/>
  <c r="AQ150" i="4"/>
  <c r="AE150" i="4"/>
  <c r="AH150" i="4"/>
  <c r="C151" i="4"/>
  <c r="P151" i="4"/>
  <c r="AP151" i="4"/>
  <c r="AQ151" i="4"/>
  <c r="AE151" i="4"/>
  <c r="AH151" i="4"/>
  <c r="C152" i="4"/>
  <c r="P152" i="4"/>
  <c r="AP152" i="4"/>
  <c r="AQ152" i="4"/>
  <c r="AE152" i="4"/>
  <c r="AH152" i="4"/>
  <c r="C153" i="4"/>
  <c r="P153" i="4"/>
  <c r="AP153" i="4"/>
  <c r="AQ153" i="4"/>
  <c r="AE153" i="4"/>
  <c r="AH153" i="4"/>
  <c r="C154" i="4"/>
  <c r="P154" i="4"/>
  <c r="AP154" i="4"/>
  <c r="AQ154" i="4"/>
  <c r="AE154" i="4"/>
  <c r="AH154" i="4"/>
  <c r="C155" i="4"/>
  <c r="P155" i="4"/>
  <c r="AP155" i="4"/>
  <c r="AQ155" i="4"/>
  <c r="AE155" i="4"/>
  <c r="AH155" i="4"/>
  <c r="C156" i="4"/>
  <c r="P156" i="4"/>
  <c r="AP156" i="4"/>
  <c r="AQ156" i="4"/>
  <c r="AE156" i="4"/>
  <c r="AH156" i="4"/>
  <c r="C157" i="4"/>
  <c r="P157" i="4"/>
  <c r="AP157" i="4"/>
  <c r="AQ157" i="4"/>
  <c r="AE157" i="4"/>
  <c r="AH157" i="4"/>
  <c r="C158" i="4"/>
  <c r="P158" i="4"/>
  <c r="AP158" i="4"/>
  <c r="AQ158" i="4"/>
  <c r="AE158" i="4"/>
  <c r="AH158" i="4"/>
  <c r="C159" i="4"/>
  <c r="P159" i="4"/>
  <c r="AP159" i="4"/>
  <c r="AQ159" i="4"/>
  <c r="AE159" i="4"/>
  <c r="AH159" i="4"/>
  <c r="C160" i="4"/>
  <c r="P160" i="4"/>
  <c r="AP160" i="4"/>
  <c r="AQ160" i="4"/>
  <c r="AE160" i="4"/>
  <c r="AH160" i="4"/>
  <c r="C161" i="4"/>
  <c r="P161" i="4"/>
  <c r="AP161" i="4"/>
  <c r="AQ161" i="4"/>
  <c r="AE161" i="4"/>
  <c r="AH161" i="4"/>
  <c r="C162" i="4"/>
  <c r="P162" i="4"/>
  <c r="AP162" i="4"/>
  <c r="AQ162" i="4"/>
  <c r="AE162" i="4"/>
  <c r="AH162" i="4"/>
  <c r="C163" i="4"/>
  <c r="P163" i="4"/>
  <c r="AP163" i="4"/>
  <c r="AQ163" i="4"/>
  <c r="AE163" i="4"/>
  <c r="AH163" i="4"/>
  <c r="C164" i="4"/>
  <c r="P164" i="4"/>
  <c r="AP164" i="4"/>
  <c r="AQ164" i="4"/>
  <c r="AE164" i="4"/>
  <c r="AH164" i="4"/>
  <c r="C165" i="4"/>
  <c r="P165" i="4"/>
  <c r="AP165" i="4"/>
  <c r="AQ165" i="4"/>
  <c r="AE165" i="4"/>
  <c r="AH165" i="4"/>
  <c r="C166" i="4"/>
  <c r="P166" i="4"/>
  <c r="AP166" i="4"/>
  <c r="AQ166" i="4"/>
  <c r="AE166" i="4"/>
  <c r="AH166" i="4"/>
  <c r="C167" i="4"/>
  <c r="P167" i="4"/>
  <c r="AP167" i="4"/>
  <c r="AQ167" i="4"/>
  <c r="AE167" i="4"/>
  <c r="AH167" i="4"/>
  <c r="C168" i="4"/>
  <c r="P168" i="4"/>
  <c r="AP168" i="4"/>
  <c r="AQ168" i="4"/>
  <c r="AE168" i="4"/>
  <c r="AH168" i="4"/>
  <c r="C169" i="4"/>
  <c r="P169" i="4"/>
  <c r="AP169" i="4"/>
  <c r="AQ169" i="4"/>
  <c r="AE169" i="4"/>
  <c r="AH169" i="4"/>
  <c r="C170" i="4"/>
  <c r="P170" i="4"/>
  <c r="AP170" i="4"/>
  <c r="AQ170" i="4"/>
  <c r="AE170" i="4"/>
  <c r="AH170" i="4"/>
  <c r="C171" i="4"/>
  <c r="P171" i="4"/>
  <c r="AP171" i="4"/>
  <c r="AQ171" i="4"/>
  <c r="AE171" i="4"/>
  <c r="AH171" i="4"/>
  <c r="C172" i="4"/>
  <c r="P172" i="4"/>
  <c r="AP172" i="4"/>
  <c r="AQ172" i="4"/>
  <c r="AE172" i="4"/>
  <c r="AH172" i="4"/>
  <c r="C173" i="4"/>
  <c r="P173" i="4"/>
  <c r="AP173" i="4"/>
  <c r="AQ173" i="4"/>
  <c r="AE173" i="4"/>
  <c r="AH173" i="4"/>
  <c r="C174" i="4"/>
  <c r="P174" i="4"/>
  <c r="AP174" i="4"/>
  <c r="AQ174" i="4"/>
  <c r="AE174" i="4"/>
  <c r="AH174" i="4"/>
  <c r="C175" i="4"/>
  <c r="P175" i="4"/>
  <c r="AP175" i="4"/>
  <c r="AQ175" i="4"/>
  <c r="AE175" i="4"/>
  <c r="AH175" i="4"/>
  <c r="C176" i="4"/>
  <c r="P176" i="4"/>
  <c r="AP176" i="4"/>
  <c r="AQ176" i="4"/>
  <c r="AE176" i="4"/>
  <c r="AH176" i="4"/>
  <c r="C177" i="4"/>
  <c r="P177" i="4"/>
  <c r="AP177" i="4"/>
  <c r="AQ177" i="4"/>
  <c r="AE177" i="4"/>
  <c r="AH177" i="4"/>
  <c r="C178" i="4"/>
  <c r="P178" i="4"/>
  <c r="AP178" i="4"/>
  <c r="AQ178" i="4"/>
  <c r="AE178" i="4"/>
  <c r="AH178" i="4"/>
  <c r="C179" i="4"/>
  <c r="P179" i="4"/>
  <c r="AP179" i="4"/>
  <c r="AQ179" i="4"/>
  <c r="AE179" i="4"/>
  <c r="AH179" i="4"/>
  <c r="C180" i="4"/>
  <c r="P180" i="4"/>
  <c r="AP180" i="4"/>
  <c r="AQ180" i="4"/>
  <c r="AE180" i="4"/>
  <c r="AH180" i="4"/>
  <c r="C181" i="4"/>
  <c r="P181" i="4"/>
  <c r="AP181" i="4"/>
  <c r="AQ181" i="4"/>
  <c r="AE181" i="4"/>
  <c r="AH181" i="4"/>
  <c r="C182" i="4"/>
  <c r="P182" i="4"/>
  <c r="AP182" i="4"/>
  <c r="AQ182" i="4"/>
  <c r="AE182" i="4"/>
  <c r="AH182" i="4"/>
  <c r="C183" i="4"/>
  <c r="P183" i="4"/>
  <c r="AP183" i="4"/>
  <c r="AQ183" i="4"/>
  <c r="AE183" i="4"/>
  <c r="AH183" i="4"/>
  <c r="C184" i="4"/>
  <c r="P184" i="4"/>
  <c r="AP184" i="4"/>
  <c r="AQ184" i="4"/>
  <c r="AE184" i="4"/>
  <c r="AH184" i="4"/>
  <c r="C185" i="4"/>
  <c r="P185" i="4"/>
  <c r="AP185" i="4"/>
  <c r="AQ185" i="4"/>
  <c r="AE185" i="4"/>
  <c r="AH185" i="4"/>
  <c r="C186" i="4"/>
  <c r="P186" i="4"/>
  <c r="AP186" i="4"/>
  <c r="AQ186" i="4"/>
  <c r="AE186" i="4"/>
  <c r="AH186" i="4"/>
  <c r="C187" i="4"/>
  <c r="P187" i="4"/>
  <c r="AP187" i="4"/>
  <c r="AQ187" i="4"/>
  <c r="AE187" i="4"/>
  <c r="AH187" i="4"/>
  <c r="C188" i="4"/>
  <c r="P188" i="4"/>
  <c r="AP188" i="4"/>
  <c r="AQ188" i="4"/>
  <c r="AE188" i="4"/>
  <c r="AH188" i="4"/>
  <c r="C189" i="4"/>
  <c r="P189" i="4"/>
  <c r="AP189" i="4"/>
  <c r="AQ189" i="4"/>
  <c r="AE189" i="4"/>
  <c r="AH189" i="4"/>
  <c r="C190" i="4"/>
  <c r="P190" i="4"/>
  <c r="AP190" i="4"/>
  <c r="AQ190" i="4"/>
  <c r="AE190" i="4"/>
  <c r="AH190" i="4"/>
  <c r="C191" i="4"/>
  <c r="P191" i="4"/>
  <c r="AP191" i="4"/>
  <c r="AQ191" i="4"/>
  <c r="AE191" i="4"/>
  <c r="AH191" i="4"/>
  <c r="C192" i="4"/>
  <c r="P192" i="4"/>
  <c r="AP192" i="4"/>
  <c r="AQ192" i="4"/>
  <c r="AE192" i="4"/>
  <c r="AH192" i="4"/>
  <c r="C193" i="4"/>
  <c r="P193" i="4"/>
  <c r="AP193" i="4"/>
  <c r="AQ193" i="4"/>
  <c r="AE193" i="4"/>
  <c r="AH193" i="4"/>
  <c r="C194" i="4"/>
  <c r="P194" i="4"/>
  <c r="AP194" i="4"/>
  <c r="AQ194" i="4"/>
  <c r="AE194" i="4"/>
  <c r="AH194" i="4"/>
  <c r="C195" i="4"/>
  <c r="P195" i="4"/>
  <c r="AP195" i="4"/>
  <c r="AQ195" i="4"/>
  <c r="AE195" i="4"/>
  <c r="AH195" i="4"/>
  <c r="C196" i="4"/>
  <c r="P196" i="4"/>
  <c r="AP196" i="4"/>
  <c r="AQ196" i="4"/>
  <c r="AE196" i="4"/>
  <c r="AH196" i="4"/>
  <c r="C197" i="4"/>
  <c r="P197" i="4"/>
  <c r="AP197" i="4"/>
  <c r="AQ197" i="4"/>
  <c r="AE197" i="4"/>
  <c r="AH197" i="4"/>
  <c r="C198" i="4"/>
  <c r="P198" i="4"/>
  <c r="AP198" i="4"/>
  <c r="AQ198" i="4"/>
  <c r="AE198" i="4"/>
  <c r="AH198" i="4"/>
  <c r="C199" i="4"/>
  <c r="P199" i="4"/>
  <c r="AP199" i="4"/>
  <c r="AQ199" i="4"/>
  <c r="AE199" i="4"/>
  <c r="AH199" i="4"/>
  <c r="C200" i="4"/>
  <c r="P200" i="4"/>
  <c r="AP200" i="4"/>
  <c r="AQ200" i="4"/>
  <c r="AE200" i="4"/>
  <c r="AH200" i="4"/>
  <c r="C201" i="4"/>
  <c r="P201" i="4"/>
  <c r="AP201" i="4"/>
  <c r="AQ201" i="4"/>
  <c r="AE201" i="4"/>
  <c r="AH201" i="4"/>
  <c r="C202" i="4"/>
  <c r="P202" i="4"/>
  <c r="AP202" i="4"/>
  <c r="AQ202" i="4"/>
  <c r="AE202" i="4"/>
  <c r="AH202" i="4"/>
  <c r="C203" i="4"/>
  <c r="P203" i="4"/>
  <c r="AP203" i="4"/>
  <c r="AQ203" i="4"/>
  <c r="AE203" i="4"/>
  <c r="AH203" i="4"/>
  <c r="C204" i="4"/>
  <c r="P204" i="4"/>
  <c r="AP204" i="4"/>
  <c r="AQ204" i="4"/>
  <c r="AE204" i="4"/>
  <c r="AH204" i="4"/>
  <c r="C205" i="4"/>
  <c r="P205" i="4"/>
  <c r="AP205" i="4"/>
  <c r="AQ205" i="4"/>
  <c r="AE205" i="4"/>
  <c r="AH205" i="4"/>
  <c r="C206" i="4"/>
  <c r="P206" i="4"/>
  <c r="AP206" i="4"/>
  <c r="AQ206" i="4"/>
  <c r="AE206" i="4"/>
  <c r="AH206" i="4"/>
  <c r="C207" i="4"/>
  <c r="P207" i="4"/>
  <c r="AP207" i="4"/>
  <c r="AQ207" i="4"/>
  <c r="AE207" i="4"/>
  <c r="AH207" i="4"/>
  <c r="C208" i="4"/>
  <c r="P208" i="4"/>
  <c r="AP208" i="4"/>
  <c r="AQ208" i="4"/>
  <c r="AE208" i="4"/>
  <c r="AH208" i="4"/>
  <c r="C209" i="4"/>
  <c r="P209" i="4"/>
  <c r="AP209" i="4"/>
  <c r="AQ209" i="4"/>
  <c r="AE209" i="4"/>
  <c r="AH209" i="4"/>
  <c r="C210" i="4"/>
  <c r="P210" i="4"/>
  <c r="AP210" i="4"/>
  <c r="AQ210" i="4"/>
  <c r="AE210" i="4"/>
  <c r="AH210" i="4"/>
  <c r="C211" i="4"/>
  <c r="P211" i="4"/>
  <c r="AP211" i="4"/>
  <c r="AQ211" i="4"/>
  <c r="AE211" i="4"/>
  <c r="AH211" i="4"/>
  <c r="C212" i="4"/>
  <c r="P212" i="4"/>
  <c r="AP212" i="4"/>
  <c r="AQ212" i="4"/>
  <c r="AE212" i="4"/>
  <c r="AH212" i="4"/>
  <c r="C213" i="4"/>
  <c r="P213" i="4"/>
  <c r="AP213" i="4"/>
  <c r="AQ213" i="4"/>
  <c r="AE213" i="4"/>
  <c r="AH213" i="4"/>
  <c r="C214" i="4"/>
  <c r="P214" i="4"/>
  <c r="AP214" i="4"/>
  <c r="AQ214" i="4"/>
  <c r="AE214" i="4"/>
  <c r="AH214" i="4"/>
  <c r="C215" i="4"/>
  <c r="P215" i="4"/>
  <c r="AP215" i="4"/>
  <c r="AQ215" i="4"/>
  <c r="AE215" i="4"/>
  <c r="AH215" i="4"/>
  <c r="C216" i="4"/>
  <c r="P216" i="4"/>
  <c r="AP216" i="4"/>
  <c r="AQ216" i="4"/>
  <c r="AE216" i="4"/>
  <c r="AH216" i="4"/>
  <c r="C217" i="4"/>
  <c r="P217" i="4"/>
  <c r="AP217" i="4"/>
  <c r="AQ217" i="4"/>
  <c r="AE217" i="4"/>
  <c r="AH217" i="4"/>
  <c r="C218" i="4"/>
  <c r="P218" i="4"/>
  <c r="AP218" i="4"/>
  <c r="AQ218" i="4"/>
  <c r="AE218" i="4"/>
  <c r="AH218" i="4"/>
  <c r="C219" i="4"/>
  <c r="P219" i="4"/>
  <c r="AP219" i="4"/>
  <c r="AQ219" i="4"/>
  <c r="AE219" i="4"/>
  <c r="AH219" i="4"/>
  <c r="C220" i="4"/>
  <c r="P220" i="4"/>
  <c r="AP220" i="4"/>
  <c r="AQ220" i="4"/>
  <c r="AE220" i="4"/>
  <c r="AH220" i="4"/>
  <c r="C221" i="4"/>
  <c r="P221" i="4"/>
  <c r="AP221" i="4"/>
  <c r="AQ221" i="4"/>
  <c r="AE221" i="4"/>
  <c r="AH221" i="4"/>
  <c r="C222" i="4"/>
  <c r="P222" i="4"/>
  <c r="AP222" i="4"/>
  <c r="AQ222" i="4"/>
  <c r="AE222" i="4"/>
  <c r="AH222" i="4"/>
  <c r="C223" i="4"/>
  <c r="P223" i="4"/>
  <c r="AP223" i="4"/>
  <c r="AQ223" i="4"/>
  <c r="AE223" i="4"/>
  <c r="AH223" i="4"/>
  <c r="C224" i="4"/>
  <c r="P224" i="4"/>
  <c r="AP224" i="4"/>
  <c r="AQ224" i="4"/>
  <c r="AE224" i="4"/>
  <c r="AH224" i="4"/>
  <c r="C225" i="4"/>
  <c r="P225" i="4"/>
  <c r="AP225" i="4"/>
  <c r="AQ225" i="4"/>
  <c r="AE225" i="4"/>
  <c r="AH225" i="4"/>
  <c r="C226" i="4"/>
  <c r="P226" i="4"/>
  <c r="AP226" i="4"/>
  <c r="AQ226" i="4"/>
  <c r="AE226" i="4"/>
  <c r="AH226" i="4"/>
  <c r="C227" i="4"/>
  <c r="P227" i="4"/>
  <c r="AP227" i="4"/>
  <c r="AQ227" i="4"/>
  <c r="AE227" i="4"/>
  <c r="AH227" i="4"/>
  <c r="C228" i="4"/>
  <c r="P228" i="4"/>
  <c r="AP228" i="4"/>
  <c r="AQ228" i="4"/>
  <c r="AE228" i="4"/>
  <c r="AH228" i="4"/>
  <c r="C229" i="4"/>
  <c r="P229" i="4"/>
  <c r="AP229" i="4"/>
  <c r="AQ229" i="4"/>
  <c r="AE229" i="4"/>
  <c r="AH229" i="4"/>
  <c r="C230" i="4"/>
  <c r="P230" i="4"/>
  <c r="AP230" i="4"/>
  <c r="AQ230" i="4"/>
  <c r="AE230" i="4"/>
  <c r="AH230" i="4"/>
  <c r="C231" i="4"/>
  <c r="P231" i="4"/>
  <c r="AP231" i="4"/>
  <c r="AQ231" i="4"/>
  <c r="AE231" i="4"/>
  <c r="AH231" i="4"/>
  <c r="C232" i="4"/>
  <c r="P232" i="4"/>
  <c r="AP232" i="4"/>
  <c r="AQ232" i="4"/>
  <c r="AE232" i="4"/>
  <c r="AH232" i="4"/>
  <c r="C233" i="4"/>
  <c r="P233" i="4"/>
  <c r="AP233" i="4"/>
  <c r="AQ233" i="4"/>
  <c r="AE233" i="4"/>
  <c r="AH233" i="4"/>
  <c r="C234" i="4"/>
  <c r="P234" i="4"/>
  <c r="AP234" i="4"/>
  <c r="AQ234" i="4"/>
  <c r="AE234" i="4"/>
  <c r="AH234" i="4"/>
  <c r="C235" i="4"/>
  <c r="P235" i="4"/>
  <c r="AP235" i="4"/>
  <c r="AQ235" i="4"/>
  <c r="AE235" i="4"/>
  <c r="AH235" i="4"/>
  <c r="C236" i="4"/>
  <c r="P236" i="4"/>
  <c r="AP236" i="4"/>
  <c r="AQ236" i="4"/>
  <c r="AE236" i="4"/>
  <c r="AH236" i="4"/>
  <c r="C237" i="4"/>
  <c r="P237" i="4"/>
  <c r="AP237" i="4"/>
  <c r="AQ237" i="4"/>
  <c r="AE237" i="4"/>
  <c r="AH237" i="4"/>
  <c r="C238" i="4"/>
  <c r="P238" i="4"/>
  <c r="AP238" i="4"/>
  <c r="AQ238" i="4"/>
  <c r="AE238" i="4"/>
  <c r="AH238" i="4"/>
  <c r="C239" i="4"/>
  <c r="P239" i="4"/>
  <c r="AP239" i="4"/>
  <c r="AQ239" i="4"/>
  <c r="AE239" i="4"/>
  <c r="AH239" i="4"/>
  <c r="C240" i="4"/>
  <c r="P240" i="4"/>
  <c r="AP240" i="4"/>
  <c r="AQ240" i="4"/>
  <c r="AE240" i="4"/>
  <c r="AH240" i="4"/>
  <c r="C241" i="4"/>
  <c r="P241" i="4"/>
  <c r="AP241" i="4"/>
  <c r="AQ241" i="4"/>
  <c r="AE241" i="4"/>
  <c r="AH241" i="4"/>
  <c r="C242" i="4"/>
  <c r="P242" i="4"/>
  <c r="AP242" i="4"/>
  <c r="AQ242" i="4"/>
  <c r="AE242" i="4"/>
  <c r="AH242" i="4"/>
  <c r="C243" i="4"/>
  <c r="P243" i="4"/>
  <c r="AP243" i="4"/>
  <c r="AQ243" i="4"/>
  <c r="AE243" i="4"/>
  <c r="AH243" i="4"/>
  <c r="C244" i="4"/>
  <c r="P244" i="4"/>
  <c r="AP244" i="4"/>
  <c r="AQ244" i="4"/>
  <c r="AE244" i="4"/>
  <c r="AH244" i="4"/>
  <c r="C245" i="4"/>
  <c r="P245" i="4"/>
  <c r="AP245" i="4"/>
  <c r="AQ245" i="4"/>
  <c r="AE245" i="4"/>
  <c r="AH245" i="4"/>
  <c r="C246" i="4"/>
  <c r="P246" i="4"/>
  <c r="AP246" i="4"/>
  <c r="AQ246" i="4"/>
  <c r="AE246" i="4"/>
  <c r="AH246" i="4"/>
  <c r="C247" i="4"/>
  <c r="P247" i="4"/>
  <c r="AP247" i="4"/>
  <c r="AQ247" i="4"/>
  <c r="AE247" i="4"/>
  <c r="AH247" i="4"/>
  <c r="C248" i="4"/>
  <c r="P248" i="4"/>
  <c r="AP248" i="4"/>
  <c r="AQ248" i="4"/>
  <c r="AE248" i="4"/>
  <c r="AH248" i="4"/>
  <c r="C249" i="4"/>
  <c r="P249" i="4"/>
  <c r="AP249" i="4"/>
  <c r="AQ249" i="4"/>
  <c r="AE249" i="4"/>
  <c r="AH249" i="4"/>
  <c r="C250" i="4"/>
  <c r="P250" i="4"/>
  <c r="AP250" i="4"/>
  <c r="AQ250" i="4"/>
  <c r="AE250" i="4"/>
  <c r="AH250" i="4"/>
  <c r="C251" i="4"/>
  <c r="P251" i="4"/>
  <c r="AP251" i="4"/>
  <c r="AQ251" i="4"/>
  <c r="AE251" i="4"/>
  <c r="AH251" i="4"/>
  <c r="C252" i="4"/>
  <c r="P252" i="4"/>
  <c r="AP252" i="4"/>
  <c r="AQ252" i="4"/>
  <c r="AE252" i="4"/>
  <c r="AH252" i="4"/>
  <c r="C253" i="4"/>
  <c r="P253" i="4"/>
  <c r="AP253" i="4"/>
  <c r="AQ253" i="4"/>
  <c r="AE253" i="4"/>
  <c r="AH253" i="4"/>
  <c r="C254" i="4"/>
  <c r="P254" i="4"/>
  <c r="AP254" i="4"/>
  <c r="AQ254" i="4"/>
  <c r="AE254" i="4"/>
  <c r="AH254" i="4"/>
  <c r="C255" i="4"/>
  <c r="P255" i="4"/>
  <c r="AP255" i="4"/>
  <c r="AQ255" i="4"/>
  <c r="AE255" i="4"/>
  <c r="AH255" i="4"/>
  <c r="C256" i="4"/>
  <c r="P256" i="4"/>
  <c r="AP256" i="4"/>
  <c r="AQ256" i="4"/>
  <c r="AE256" i="4"/>
  <c r="AH256" i="4"/>
  <c r="C257" i="4"/>
  <c r="P257" i="4"/>
  <c r="AP257" i="4"/>
  <c r="AQ257" i="4"/>
  <c r="AE257" i="4"/>
  <c r="AH257" i="4"/>
  <c r="C258" i="4"/>
  <c r="P258" i="4"/>
  <c r="AP258" i="4"/>
  <c r="AQ258" i="4"/>
  <c r="AE258" i="4"/>
  <c r="AH258" i="4"/>
  <c r="C259" i="4"/>
  <c r="P259" i="4"/>
  <c r="AP259" i="4"/>
  <c r="AQ259" i="4"/>
  <c r="AE259" i="4"/>
  <c r="AH259" i="4"/>
  <c r="C260" i="4"/>
  <c r="P260" i="4"/>
  <c r="AP260" i="4"/>
  <c r="AQ260" i="4"/>
  <c r="AE260" i="4"/>
  <c r="AH260" i="4"/>
  <c r="C261" i="4"/>
  <c r="P261" i="4"/>
  <c r="AP261" i="4"/>
  <c r="AQ261" i="4"/>
  <c r="AE261" i="4"/>
  <c r="AH261" i="4"/>
  <c r="C262" i="4"/>
  <c r="P262" i="4"/>
  <c r="AP262" i="4"/>
  <c r="AQ262" i="4"/>
  <c r="AE262" i="4"/>
  <c r="AH262" i="4"/>
  <c r="C263" i="4"/>
  <c r="P263" i="4"/>
  <c r="AP263" i="4"/>
  <c r="AQ263" i="4"/>
  <c r="AE263" i="4"/>
  <c r="AH263" i="4"/>
  <c r="C264" i="4"/>
  <c r="P264" i="4"/>
  <c r="AP264" i="4"/>
  <c r="AQ264" i="4"/>
  <c r="AE264" i="4"/>
  <c r="AH264" i="4"/>
  <c r="C265" i="4"/>
  <c r="P265" i="4"/>
  <c r="AP265" i="4"/>
  <c r="AQ265" i="4"/>
  <c r="AE265" i="4"/>
  <c r="AH265" i="4"/>
  <c r="C266" i="4"/>
  <c r="P266" i="4"/>
  <c r="AP266" i="4"/>
  <c r="AQ266" i="4"/>
  <c r="AE266" i="4"/>
  <c r="AH266" i="4"/>
  <c r="C267" i="4"/>
  <c r="P267" i="4"/>
  <c r="AP267" i="4"/>
  <c r="AQ267" i="4"/>
  <c r="AE267" i="4"/>
  <c r="AH267" i="4"/>
  <c r="C268" i="4"/>
  <c r="P268" i="4"/>
  <c r="AP268" i="4"/>
  <c r="AQ268" i="4"/>
  <c r="AE268" i="4"/>
  <c r="AH268" i="4"/>
  <c r="C269" i="4"/>
  <c r="P269" i="4"/>
  <c r="AP269" i="4"/>
  <c r="AQ269" i="4"/>
  <c r="AE269" i="4"/>
  <c r="AH269" i="4"/>
  <c r="C270" i="4"/>
  <c r="P270" i="4"/>
  <c r="AP270" i="4"/>
  <c r="AQ270" i="4"/>
  <c r="AE270" i="4"/>
  <c r="AH270" i="4"/>
  <c r="C271" i="4"/>
  <c r="P271" i="4"/>
  <c r="AP271" i="4"/>
  <c r="AQ271" i="4"/>
  <c r="AE271" i="4"/>
  <c r="AH271" i="4"/>
  <c r="C272" i="4"/>
  <c r="P272" i="4"/>
  <c r="AP272" i="4"/>
  <c r="AQ272" i="4"/>
  <c r="AE272" i="4"/>
  <c r="AH272" i="4"/>
  <c r="C273" i="4"/>
  <c r="P273" i="4"/>
  <c r="AP273" i="4"/>
  <c r="AQ273" i="4"/>
  <c r="AE273" i="4"/>
  <c r="AH273" i="4"/>
  <c r="C274" i="4"/>
  <c r="P274" i="4"/>
  <c r="AP274" i="4"/>
  <c r="AQ274" i="4"/>
  <c r="AE274" i="4"/>
  <c r="AH274" i="4"/>
  <c r="C275" i="4"/>
  <c r="P275" i="4"/>
  <c r="AP275" i="4"/>
  <c r="AQ275" i="4"/>
  <c r="AE275" i="4"/>
  <c r="AH275" i="4"/>
  <c r="C276" i="4"/>
  <c r="P276" i="4"/>
  <c r="AP276" i="4"/>
  <c r="AQ276" i="4"/>
  <c r="AE276" i="4"/>
  <c r="AH276" i="4"/>
  <c r="C277" i="4"/>
  <c r="P277" i="4"/>
  <c r="AP277" i="4"/>
  <c r="AQ277" i="4"/>
  <c r="AE277" i="4"/>
  <c r="AH277" i="4"/>
  <c r="C278" i="4"/>
  <c r="P278" i="4"/>
  <c r="AP278" i="4"/>
  <c r="AQ278" i="4"/>
  <c r="AE278" i="4"/>
  <c r="AH278" i="4"/>
  <c r="C279" i="4"/>
  <c r="P279" i="4"/>
  <c r="AP279" i="4"/>
  <c r="AQ279" i="4"/>
  <c r="AE279" i="4"/>
  <c r="AH279" i="4"/>
  <c r="C280" i="4"/>
  <c r="P280" i="4"/>
  <c r="AP280" i="4"/>
  <c r="AQ280" i="4"/>
  <c r="AE280" i="4"/>
  <c r="AH280" i="4"/>
  <c r="C281" i="4"/>
  <c r="P281" i="4"/>
  <c r="AP281" i="4"/>
  <c r="AQ281" i="4"/>
  <c r="AE281" i="4"/>
  <c r="AH281" i="4"/>
  <c r="C282" i="4"/>
  <c r="P282" i="4"/>
  <c r="AP282" i="4"/>
  <c r="AQ282" i="4"/>
  <c r="AE282" i="4"/>
  <c r="AH282" i="4"/>
  <c r="C283" i="4"/>
  <c r="P283" i="4"/>
  <c r="AP283" i="4"/>
  <c r="AQ283" i="4"/>
  <c r="AE283" i="4"/>
  <c r="AH283" i="4"/>
  <c r="C284" i="4"/>
  <c r="P284" i="4"/>
  <c r="AP284" i="4"/>
  <c r="AQ284" i="4"/>
  <c r="AE284" i="4"/>
  <c r="AH284" i="4"/>
  <c r="C285" i="4"/>
  <c r="P285" i="4"/>
  <c r="AP285" i="4"/>
  <c r="AQ285" i="4"/>
  <c r="AE285" i="4"/>
  <c r="AH285" i="4"/>
  <c r="C286" i="4"/>
  <c r="P286" i="4"/>
  <c r="AP286" i="4"/>
  <c r="AQ286" i="4"/>
  <c r="AE286" i="4"/>
  <c r="AH286" i="4"/>
  <c r="C287" i="4"/>
  <c r="P287" i="4"/>
  <c r="AP287" i="4"/>
  <c r="AQ287" i="4"/>
  <c r="AE287" i="4"/>
  <c r="AH287" i="4"/>
  <c r="C288" i="4"/>
  <c r="P288" i="4"/>
  <c r="AP288" i="4"/>
  <c r="AQ288" i="4"/>
  <c r="AE288" i="4"/>
  <c r="AH288" i="4"/>
  <c r="C289" i="4"/>
  <c r="P289" i="4"/>
  <c r="AP289" i="4"/>
  <c r="AQ289" i="4"/>
  <c r="AE289" i="4"/>
  <c r="AH289" i="4"/>
  <c r="C290" i="4"/>
  <c r="P290" i="4"/>
  <c r="AP290" i="4"/>
  <c r="AQ290" i="4"/>
  <c r="AE290" i="4"/>
  <c r="AH290" i="4"/>
  <c r="C291" i="4"/>
  <c r="P291" i="4"/>
  <c r="AP291" i="4"/>
  <c r="AQ291" i="4"/>
  <c r="AE291" i="4"/>
  <c r="AH291" i="4"/>
  <c r="C292" i="4"/>
  <c r="P292" i="4"/>
  <c r="AP292" i="4"/>
  <c r="AQ292" i="4"/>
  <c r="AE292" i="4"/>
  <c r="AH292" i="4"/>
  <c r="C293" i="4"/>
  <c r="P293" i="4"/>
  <c r="AP293" i="4"/>
  <c r="AQ293" i="4"/>
  <c r="AE293" i="4"/>
  <c r="AH293" i="4"/>
  <c r="C294" i="4"/>
  <c r="P294" i="4"/>
  <c r="AP294" i="4"/>
  <c r="AQ294" i="4"/>
  <c r="AE294" i="4"/>
  <c r="AH294" i="4"/>
  <c r="C295" i="4"/>
  <c r="P295" i="4"/>
  <c r="AP295" i="4"/>
  <c r="AQ295" i="4"/>
  <c r="AE295" i="4"/>
  <c r="AH295" i="4"/>
  <c r="C296" i="4"/>
  <c r="P296" i="4"/>
  <c r="AP296" i="4"/>
  <c r="AQ296" i="4"/>
  <c r="AE296" i="4"/>
  <c r="AH296" i="4"/>
  <c r="C297" i="4"/>
  <c r="P297" i="4"/>
  <c r="AP297" i="4"/>
  <c r="AQ297" i="4"/>
  <c r="AE297" i="4"/>
  <c r="AH297" i="4"/>
  <c r="C298" i="4"/>
  <c r="P298" i="4"/>
  <c r="AP298" i="4"/>
  <c r="AQ298" i="4"/>
  <c r="AE298" i="4"/>
  <c r="AH298" i="4"/>
  <c r="C299" i="4"/>
  <c r="P299" i="4"/>
  <c r="AP299" i="4"/>
  <c r="AQ299" i="4"/>
  <c r="AE299" i="4"/>
  <c r="AH299" i="4"/>
  <c r="C300" i="4"/>
  <c r="P300" i="4"/>
  <c r="AP300" i="4"/>
  <c r="AQ300" i="4"/>
  <c r="AE300" i="4"/>
  <c r="AH300" i="4"/>
  <c r="C301" i="4"/>
  <c r="P301" i="4"/>
  <c r="AP301" i="4"/>
  <c r="AQ301" i="4"/>
  <c r="AE301" i="4"/>
  <c r="AH301" i="4"/>
  <c r="C302" i="4"/>
  <c r="P302" i="4"/>
  <c r="AP302" i="4"/>
  <c r="AQ302" i="4"/>
  <c r="AE302" i="4"/>
  <c r="AH302" i="4"/>
  <c r="C303" i="4"/>
  <c r="P303" i="4"/>
  <c r="AP303" i="4"/>
  <c r="AQ303" i="4"/>
  <c r="AE303" i="4"/>
  <c r="AH303" i="4"/>
  <c r="C304" i="4"/>
  <c r="P304" i="4"/>
  <c r="AP304" i="4"/>
  <c r="AQ304" i="4"/>
  <c r="AE304" i="4"/>
  <c r="AH304" i="4"/>
  <c r="C305" i="4"/>
  <c r="P305" i="4"/>
  <c r="AP305" i="4"/>
  <c r="AQ305" i="4"/>
  <c r="AE305" i="4"/>
  <c r="AH305" i="4"/>
  <c r="C306" i="4"/>
  <c r="P306" i="4"/>
  <c r="AP306" i="4"/>
  <c r="AQ306" i="4"/>
  <c r="AE306" i="4"/>
  <c r="AH306" i="4"/>
  <c r="C307" i="4"/>
  <c r="P307" i="4"/>
  <c r="AP307" i="4"/>
  <c r="AQ307" i="4"/>
  <c r="AE307" i="4"/>
  <c r="AH307" i="4"/>
  <c r="C308" i="4"/>
  <c r="P308" i="4"/>
  <c r="AP308" i="4"/>
  <c r="AQ308" i="4"/>
  <c r="AE308" i="4"/>
  <c r="AH308" i="4"/>
  <c r="C309" i="4"/>
  <c r="P309" i="4"/>
  <c r="AP309" i="4"/>
  <c r="AQ309" i="4"/>
  <c r="AE309" i="4"/>
  <c r="AH309" i="4"/>
  <c r="C310" i="4"/>
  <c r="P310" i="4"/>
  <c r="AP310" i="4"/>
  <c r="AQ310" i="4"/>
  <c r="AE310" i="4"/>
  <c r="AH310" i="4"/>
  <c r="C311" i="4"/>
  <c r="P311" i="4"/>
  <c r="AP311" i="4"/>
  <c r="AQ311" i="4"/>
  <c r="AE311" i="4"/>
  <c r="AH311" i="4"/>
  <c r="C312" i="4"/>
  <c r="P312" i="4"/>
  <c r="AP312" i="4"/>
  <c r="AQ312" i="4"/>
  <c r="AE312" i="4"/>
  <c r="AH312" i="4"/>
  <c r="C313" i="4"/>
  <c r="P313" i="4"/>
  <c r="AP313" i="4"/>
  <c r="AQ313" i="4"/>
  <c r="AE313" i="4"/>
  <c r="AH313" i="4"/>
  <c r="C314" i="4"/>
  <c r="P314" i="4"/>
  <c r="AP314" i="4"/>
  <c r="AQ314" i="4"/>
  <c r="AE314" i="4"/>
  <c r="AH314" i="4"/>
  <c r="C315" i="4"/>
  <c r="P315" i="4"/>
  <c r="AP315" i="4"/>
  <c r="AQ315" i="4"/>
  <c r="AE315" i="4"/>
  <c r="AH315" i="4"/>
  <c r="C316" i="4"/>
  <c r="P316" i="4"/>
  <c r="AP316" i="4"/>
  <c r="AQ316" i="4"/>
  <c r="AE316" i="4"/>
  <c r="AH316" i="4"/>
  <c r="C317" i="4"/>
  <c r="P317" i="4"/>
  <c r="AP317" i="4"/>
  <c r="AQ317" i="4"/>
  <c r="AE317" i="4"/>
  <c r="AH317" i="4"/>
  <c r="C318" i="4"/>
  <c r="P318" i="4"/>
  <c r="AP318" i="4"/>
  <c r="AQ318" i="4"/>
  <c r="AE318" i="4"/>
  <c r="AH318" i="4"/>
  <c r="C319" i="4"/>
  <c r="P319" i="4"/>
  <c r="AP319" i="4"/>
  <c r="AQ319" i="4"/>
  <c r="AE319" i="4"/>
  <c r="AH319" i="4"/>
  <c r="C320" i="4"/>
  <c r="P320" i="4"/>
  <c r="AP320" i="4"/>
  <c r="AQ320" i="4"/>
  <c r="AE320" i="4"/>
  <c r="AH320" i="4"/>
  <c r="C321" i="4"/>
  <c r="P321" i="4"/>
  <c r="AP321" i="4"/>
  <c r="AQ321" i="4"/>
  <c r="AE321" i="4"/>
  <c r="AH321" i="4"/>
  <c r="C322" i="4"/>
  <c r="P322" i="4"/>
  <c r="AP322" i="4"/>
  <c r="AQ322" i="4"/>
  <c r="AE322" i="4"/>
  <c r="AH322" i="4"/>
  <c r="C323" i="4"/>
  <c r="P323" i="4"/>
  <c r="AP323" i="4"/>
  <c r="AQ323" i="4"/>
  <c r="AE323" i="4"/>
  <c r="AH323" i="4"/>
  <c r="C324" i="4"/>
  <c r="P324" i="4"/>
  <c r="AP324" i="4"/>
  <c r="AQ324" i="4"/>
  <c r="AE324" i="4"/>
  <c r="AH324" i="4"/>
  <c r="C325" i="4"/>
  <c r="P325" i="4"/>
  <c r="AP325" i="4"/>
  <c r="AQ325" i="4"/>
  <c r="AE325" i="4"/>
  <c r="AH325" i="4"/>
  <c r="C326" i="4"/>
  <c r="P326" i="4"/>
  <c r="AP326" i="4"/>
  <c r="AQ326" i="4"/>
  <c r="AE326" i="4"/>
  <c r="AH326" i="4"/>
  <c r="C327" i="4"/>
  <c r="P327" i="4"/>
  <c r="AP327" i="4"/>
  <c r="AQ327" i="4"/>
  <c r="AE327" i="4"/>
  <c r="AH327" i="4"/>
  <c r="C328" i="4"/>
  <c r="P328" i="4"/>
  <c r="AP328" i="4"/>
  <c r="AQ328" i="4"/>
  <c r="AE328" i="4"/>
  <c r="AH328" i="4"/>
  <c r="C329" i="4"/>
  <c r="P329" i="4"/>
  <c r="AP329" i="4"/>
  <c r="AQ329" i="4"/>
  <c r="AE329" i="4"/>
  <c r="AH329" i="4"/>
  <c r="C330" i="4"/>
  <c r="P330" i="4"/>
  <c r="AP330" i="4"/>
  <c r="AQ330" i="4"/>
  <c r="AE330" i="4"/>
  <c r="AH330" i="4"/>
  <c r="C331" i="4"/>
  <c r="P331" i="4"/>
  <c r="AP331" i="4"/>
  <c r="AQ331" i="4"/>
  <c r="AE331" i="4"/>
  <c r="AH331" i="4"/>
  <c r="C332" i="4"/>
  <c r="P332" i="4"/>
  <c r="AP332" i="4"/>
  <c r="AQ332" i="4"/>
  <c r="AE332" i="4"/>
  <c r="AH332" i="4"/>
  <c r="C333" i="4"/>
  <c r="P333" i="4"/>
  <c r="AP333" i="4"/>
  <c r="AQ333" i="4"/>
  <c r="AE333" i="4"/>
  <c r="AH333" i="4"/>
  <c r="C334" i="4"/>
  <c r="P334" i="4"/>
  <c r="AP334" i="4"/>
  <c r="AQ334" i="4"/>
  <c r="AE334" i="4"/>
  <c r="AH334" i="4"/>
  <c r="C335" i="4"/>
  <c r="P335" i="4"/>
  <c r="AP335" i="4"/>
  <c r="AQ335" i="4"/>
  <c r="AE335" i="4"/>
  <c r="AH335" i="4"/>
  <c r="C336" i="4"/>
  <c r="P336" i="4"/>
  <c r="AP336" i="4"/>
  <c r="AQ336" i="4"/>
  <c r="AE336" i="4"/>
  <c r="AH336" i="4"/>
  <c r="C337" i="4"/>
  <c r="P337" i="4"/>
  <c r="AP337" i="4"/>
  <c r="AQ337" i="4"/>
  <c r="AE337" i="4"/>
  <c r="AH337" i="4"/>
  <c r="C338" i="4"/>
  <c r="P338" i="4"/>
  <c r="AP338" i="4"/>
  <c r="AQ338" i="4"/>
  <c r="AE338" i="4"/>
  <c r="AH338" i="4"/>
  <c r="C339" i="4"/>
  <c r="P339" i="4"/>
  <c r="AP339" i="4"/>
  <c r="AQ339" i="4"/>
  <c r="AE339" i="4"/>
  <c r="AH339" i="4"/>
  <c r="C340" i="4"/>
  <c r="P340" i="4"/>
  <c r="AP340" i="4"/>
  <c r="AQ340" i="4"/>
  <c r="AE340" i="4"/>
  <c r="AH340" i="4"/>
  <c r="C341" i="4"/>
  <c r="P341" i="4"/>
  <c r="AP341" i="4"/>
  <c r="AQ341" i="4"/>
  <c r="AE341" i="4"/>
  <c r="AH341" i="4"/>
  <c r="C342" i="4"/>
  <c r="P342" i="4"/>
  <c r="AP342" i="4"/>
  <c r="AQ342" i="4"/>
  <c r="AE342" i="4"/>
  <c r="AH342" i="4"/>
  <c r="C343" i="4"/>
  <c r="P343" i="4"/>
  <c r="AP343" i="4"/>
  <c r="AQ343" i="4"/>
  <c r="AE343" i="4"/>
  <c r="AH343" i="4"/>
  <c r="C344" i="4"/>
  <c r="P344" i="4"/>
  <c r="AP344" i="4"/>
  <c r="AQ344" i="4"/>
  <c r="AE344" i="4"/>
  <c r="AH344" i="4"/>
  <c r="C345" i="4"/>
  <c r="P345" i="4"/>
  <c r="AP345" i="4"/>
  <c r="AQ345" i="4"/>
  <c r="AE345" i="4"/>
  <c r="AH345" i="4"/>
  <c r="C346" i="4"/>
  <c r="P346" i="4"/>
  <c r="AP346" i="4"/>
  <c r="AQ346" i="4"/>
  <c r="AE346" i="4"/>
  <c r="AH346" i="4"/>
  <c r="C347" i="4"/>
  <c r="P347" i="4"/>
  <c r="AP347" i="4"/>
  <c r="AQ347" i="4"/>
  <c r="AE347" i="4"/>
  <c r="AH347" i="4"/>
  <c r="C348" i="4"/>
  <c r="P348" i="4"/>
  <c r="AP348" i="4"/>
  <c r="AQ348" i="4"/>
  <c r="AE348" i="4"/>
  <c r="AH348" i="4"/>
  <c r="C349" i="4"/>
  <c r="P349" i="4"/>
  <c r="AP349" i="4"/>
  <c r="AQ349" i="4"/>
  <c r="AE349" i="4"/>
  <c r="AH349" i="4"/>
  <c r="C350" i="4"/>
  <c r="P350" i="4"/>
  <c r="AP350" i="4"/>
  <c r="AQ350" i="4"/>
  <c r="AE350" i="4"/>
  <c r="AH350" i="4"/>
  <c r="C351" i="4"/>
  <c r="P351" i="4"/>
  <c r="AP351" i="4"/>
  <c r="AQ351" i="4"/>
  <c r="AE351" i="4"/>
  <c r="AH351" i="4"/>
  <c r="C352" i="4"/>
  <c r="P352" i="4"/>
  <c r="AP352" i="4"/>
  <c r="AQ352" i="4"/>
  <c r="AE352" i="4"/>
  <c r="AH352" i="4"/>
  <c r="C353" i="4"/>
  <c r="P353" i="4"/>
  <c r="AP353" i="4"/>
  <c r="AQ353" i="4"/>
  <c r="AE353" i="4"/>
  <c r="AH353" i="4"/>
  <c r="C354" i="4"/>
  <c r="P354" i="4"/>
  <c r="AP354" i="4"/>
  <c r="AQ354" i="4"/>
  <c r="AE354" i="4"/>
  <c r="AH354" i="4"/>
  <c r="C355" i="4"/>
  <c r="P355" i="4"/>
  <c r="AP355" i="4"/>
  <c r="AQ355" i="4"/>
  <c r="AE355" i="4"/>
  <c r="AH355" i="4"/>
  <c r="C356" i="4"/>
  <c r="P356" i="4"/>
  <c r="AP356" i="4"/>
  <c r="AQ356" i="4"/>
  <c r="AE356" i="4"/>
  <c r="AH356" i="4"/>
  <c r="C357" i="4"/>
  <c r="P357" i="4"/>
  <c r="AP357" i="4"/>
  <c r="AQ357" i="4"/>
  <c r="AE357" i="4"/>
  <c r="AH357" i="4"/>
  <c r="C358" i="4"/>
  <c r="P358" i="4"/>
  <c r="AP358" i="4"/>
  <c r="AQ358" i="4"/>
  <c r="AE358" i="4"/>
  <c r="AH358" i="4"/>
  <c r="C359" i="4"/>
  <c r="P359" i="4"/>
  <c r="AP359" i="4"/>
  <c r="AQ359" i="4"/>
  <c r="AE359" i="4"/>
  <c r="AH359" i="4"/>
  <c r="C360" i="4"/>
  <c r="P360" i="4"/>
  <c r="AP360" i="4"/>
  <c r="AQ360" i="4"/>
  <c r="AE360" i="4"/>
  <c r="AH360" i="4"/>
  <c r="C361" i="4"/>
  <c r="P361" i="4"/>
  <c r="AP361" i="4"/>
  <c r="AQ361" i="4"/>
  <c r="AE361" i="4"/>
  <c r="AH361" i="4"/>
  <c r="C362" i="4"/>
  <c r="P362" i="4"/>
  <c r="AP362" i="4"/>
  <c r="AQ362" i="4"/>
  <c r="AE362" i="4"/>
  <c r="AH362" i="4"/>
  <c r="C363" i="4"/>
  <c r="P363" i="4"/>
  <c r="AP363" i="4"/>
  <c r="AQ363" i="4"/>
  <c r="AE363" i="4"/>
  <c r="AH363" i="4"/>
  <c r="C364" i="4"/>
  <c r="P364" i="4"/>
  <c r="AP364" i="4"/>
  <c r="AQ364" i="4"/>
  <c r="AE364" i="4"/>
  <c r="AH364" i="4"/>
  <c r="C365" i="4"/>
  <c r="P365" i="4"/>
  <c r="AP365" i="4"/>
  <c r="AQ365" i="4"/>
  <c r="AE365" i="4"/>
  <c r="AH365" i="4"/>
  <c r="C366" i="4"/>
  <c r="P366" i="4"/>
  <c r="AP366" i="4"/>
  <c r="AQ366" i="4"/>
  <c r="AE366" i="4"/>
  <c r="AH366" i="4"/>
  <c r="C367" i="4"/>
  <c r="P367" i="4"/>
  <c r="AP367" i="4"/>
  <c r="AQ367" i="4"/>
  <c r="AE367" i="4"/>
  <c r="AH367" i="4"/>
  <c r="C368" i="4"/>
  <c r="P368" i="4"/>
  <c r="AP368" i="4"/>
  <c r="AQ368" i="4"/>
  <c r="AE368" i="4"/>
  <c r="AH368" i="4"/>
  <c r="C369" i="4"/>
  <c r="P369" i="4"/>
  <c r="AP369" i="4"/>
  <c r="AQ369" i="4"/>
  <c r="AE369" i="4"/>
  <c r="AH369" i="4"/>
  <c r="C370" i="4"/>
  <c r="P370" i="4"/>
  <c r="AP370" i="4"/>
  <c r="AQ370" i="4"/>
  <c r="AE370" i="4"/>
  <c r="AH370" i="4"/>
  <c r="C371" i="4"/>
  <c r="P371" i="4"/>
  <c r="AP371" i="4"/>
  <c r="AQ371" i="4"/>
  <c r="AE371" i="4"/>
  <c r="AH371" i="4"/>
  <c r="C372" i="4"/>
  <c r="P372" i="4"/>
  <c r="AP372" i="4"/>
  <c r="AQ372" i="4"/>
  <c r="AE372" i="4"/>
  <c r="AH372" i="4"/>
  <c r="C373" i="4"/>
  <c r="P373" i="4"/>
  <c r="AP373" i="4"/>
  <c r="AQ373" i="4"/>
  <c r="AE373" i="4"/>
  <c r="AH373" i="4"/>
  <c r="C374" i="4"/>
  <c r="P374" i="4"/>
  <c r="AP374" i="4"/>
  <c r="AQ374" i="4"/>
  <c r="AE374" i="4"/>
  <c r="AH374" i="4"/>
  <c r="C375" i="4"/>
  <c r="P375" i="4"/>
  <c r="AP375" i="4"/>
  <c r="AQ375" i="4"/>
  <c r="AE375" i="4"/>
  <c r="AH375" i="4"/>
  <c r="C376" i="4"/>
  <c r="P376" i="4"/>
  <c r="AP376" i="4"/>
  <c r="AQ376" i="4"/>
  <c r="AE376" i="4"/>
  <c r="AH376" i="4"/>
  <c r="C377" i="4"/>
  <c r="P377" i="4"/>
  <c r="AP377" i="4"/>
  <c r="AQ377" i="4"/>
  <c r="AE377" i="4"/>
  <c r="AH377" i="4"/>
  <c r="C378" i="4"/>
  <c r="P378" i="4"/>
  <c r="AP378" i="4"/>
  <c r="AQ378" i="4"/>
  <c r="AE378" i="4"/>
  <c r="AH378" i="4"/>
  <c r="C379" i="4"/>
  <c r="P379" i="4"/>
  <c r="AP379" i="4"/>
  <c r="AQ379" i="4"/>
  <c r="AE379" i="4"/>
  <c r="AH379" i="4"/>
  <c r="C380" i="4"/>
  <c r="P380" i="4"/>
  <c r="AP380" i="4"/>
  <c r="AQ380" i="4"/>
  <c r="AE380" i="4"/>
  <c r="AH380" i="4"/>
  <c r="C381" i="4"/>
  <c r="P381" i="4"/>
  <c r="AP381" i="4"/>
  <c r="AQ381" i="4"/>
  <c r="AE381" i="4"/>
  <c r="AH381" i="4"/>
  <c r="C382" i="4"/>
  <c r="P382" i="4"/>
  <c r="AP382" i="4"/>
  <c r="AQ382" i="4"/>
  <c r="AE382" i="4"/>
  <c r="AH382" i="4"/>
  <c r="C383" i="4"/>
  <c r="P383" i="4"/>
  <c r="AP383" i="4"/>
  <c r="AQ383" i="4"/>
  <c r="AE383" i="4"/>
  <c r="AH383" i="4"/>
  <c r="C384" i="4"/>
  <c r="P384" i="4"/>
  <c r="AP384" i="4"/>
  <c r="AQ384" i="4"/>
  <c r="AE384" i="4"/>
  <c r="AH384" i="4"/>
  <c r="C385" i="4"/>
  <c r="P385" i="4"/>
  <c r="AP385" i="4"/>
  <c r="AQ385" i="4"/>
  <c r="AE385" i="4"/>
  <c r="AH385" i="4"/>
  <c r="C386" i="4"/>
  <c r="P386" i="4"/>
  <c r="AP386" i="4"/>
  <c r="AQ386" i="4"/>
  <c r="AE386" i="4"/>
  <c r="AH386" i="4"/>
  <c r="C387" i="4"/>
  <c r="P387" i="4"/>
  <c r="AP387" i="4"/>
  <c r="AQ387" i="4"/>
  <c r="AE387" i="4"/>
  <c r="AH387" i="4"/>
  <c r="C388" i="4"/>
  <c r="P388" i="4"/>
  <c r="AP388" i="4"/>
  <c r="AQ388" i="4"/>
  <c r="AE388" i="4"/>
  <c r="AH388" i="4"/>
  <c r="C389" i="4"/>
  <c r="P389" i="4"/>
  <c r="AP389" i="4"/>
  <c r="AQ389" i="4"/>
  <c r="AE389" i="4"/>
  <c r="AH389" i="4"/>
  <c r="C390" i="4"/>
  <c r="P390" i="4"/>
  <c r="AP390" i="4"/>
  <c r="AQ390" i="4"/>
  <c r="AE390" i="4"/>
  <c r="AH390" i="4"/>
  <c r="C391" i="4"/>
  <c r="P391" i="4"/>
  <c r="AP391" i="4"/>
  <c r="AQ391" i="4"/>
  <c r="AE391" i="4"/>
  <c r="AH391" i="4"/>
  <c r="C392" i="4"/>
  <c r="P392" i="4"/>
  <c r="AP392" i="4"/>
  <c r="AQ392" i="4"/>
  <c r="AE392" i="4"/>
  <c r="AH392" i="4"/>
  <c r="C393" i="4"/>
  <c r="P393" i="4"/>
  <c r="AP393" i="4"/>
  <c r="AQ393" i="4"/>
  <c r="AE393" i="4"/>
  <c r="AH393" i="4"/>
  <c r="C394" i="4"/>
  <c r="P394" i="4"/>
  <c r="AP394" i="4"/>
  <c r="AQ394" i="4"/>
  <c r="AE394" i="4"/>
  <c r="AH394" i="4"/>
  <c r="C395" i="4"/>
  <c r="P395" i="4"/>
  <c r="AP395" i="4"/>
  <c r="AQ395" i="4"/>
  <c r="AE395" i="4"/>
  <c r="AH395" i="4"/>
  <c r="C396" i="4"/>
  <c r="P396" i="4"/>
  <c r="AP396" i="4"/>
  <c r="AQ396" i="4"/>
  <c r="AE396" i="4"/>
  <c r="AH396" i="4"/>
  <c r="C397" i="4"/>
  <c r="P397" i="4"/>
  <c r="AP397" i="4"/>
  <c r="AQ397" i="4"/>
  <c r="AE397" i="4"/>
  <c r="AH397" i="4"/>
  <c r="C398" i="4"/>
  <c r="P398" i="4"/>
  <c r="AP398" i="4"/>
  <c r="AQ398" i="4"/>
  <c r="AE398" i="4"/>
  <c r="AH398" i="4"/>
  <c r="C399" i="4"/>
  <c r="P399" i="4"/>
  <c r="AP399" i="4"/>
  <c r="AQ399" i="4"/>
  <c r="AE399" i="4"/>
  <c r="AH399" i="4"/>
  <c r="C400" i="4"/>
  <c r="P400" i="4"/>
  <c r="AP400" i="4"/>
  <c r="AQ400" i="4"/>
  <c r="AE400" i="4"/>
  <c r="AH400" i="4"/>
  <c r="C401" i="4"/>
  <c r="P401" i="4"/>
  <c r="AP401" i="4"/>
  <c r="AQ401" i="4"/>
  <c r="AE401" i="4"/>
  <c r="AH401" i="4"/>
  <c r="C402" i="4"/>
  <c r="P402" i="4"/>
  <c r="AP402" i="4"/>
  <c r="AQ402" i="4"/>
  <c r="AE402" i="4"/>
  <c r="AH402" i="4"/>
  <c r="C403" i="4"/>
  <c r="P403" i="4"/>
  <c r="AP403" i="4"/>
  <c r="AQ403" i="4"/>
  <c r="AE403" i="4"/>
  <c r="AH403" i="4"/>
  <c r="C404" i="4"/>
  <c r="P404" i="4"/>
  <c r="AP404" i="4"/>
  <c r="AQ404" i="4"/>
  <c r="AE404" i="4"/>
  <c r="AH404" i="4"/>
  <c r="C405" i="4"/>
  <c r="P405" i="4"/>
  <c r="AP405" i="4"/>
  <c r="AQ405" i="4"/>
  <c r="AE405" i="4"/>
  <c r="AH405" i="4"/>
  <c r="C406" i="4"/>
  <c r="P406" i="4"/>
  <c r="AP406" i="4"/>
  <c r="AQ406" i="4"/>
  <c r="AE406" i="4"/>
  <c r="AH406" i="4"/>
  <c r="C407" i="4"/>
  <c r="P407" i="4"/>
  <c r="AP407" i="4"/>
  <c r="AQ407" i="4"/>
  <c r="AE407" i="4"/>
  <c r="AH407" i="4"/>
  <c r="C408" i="4"/>
  <c r="P408" i="4"/>
  <c r="AP408" i="4"/>
  <c r="AQ408" i="4"/>
  <c r="AE408" i="4"/>
  <c r="AH408" i="4"/>
  <c r="C409" i="4"/>
  <c r="P409" i="4"/>
  <c r="AP409" i="4"/>
  <c r="AQ409" i="4"/>
  <c r="AE409" i="4"/>
  <c r="AH409" i="4"/>
  <c r="C410" i="4"/>
  <c r="P410" i="4"/>
  <c r="AP410" i="4"/>
  <c r="AQ410" i="4"/>
  <c r="AE410" i="4"/>
  <c r="AH410" i="4"/>
  <c r="C411" i="4"/>
  <c r="P411" i="4"/>
  <c r="AP411" i="4"/>
  <c r="AQ411" i="4"/>
  <c r="AE411" i="4"/>
  <c r="AH411" i="4"/>
  <c r="C412" i="4"/>
  <c r="P412" i="4"/>
  <c r="AP412" i="4"/>
  <c r="AQ412" i="4"/>
  <c r="AE412" i="4"/>
  <c r="AH412" i="4"/>
  <c r="C413" i="4"/>
  <c r="P413" i="4"/>
  <c r="AP413" i="4"/>
  <c r="AQ413" i="4"/>
  <c r="AE413" i="4"/>
  <c r="AH413" i="4"/>
  <c r="C414" i="4"/>
  <c r="P414" i="4"/>
  <c r="AP414" i="4"/>
  <c r="AQ414" i="4"/>
  <c r="AE414" i="4"/>
  <c r="AH414" i="4"/>
  <c r="C415" i="4"/>
  <c r="P415" i="4"/>
  <c r="AP415" i="4"/>
  <c r="AQ415" i="4"/>
  <c r="AE415" i="4"/>
  <c r="AH415" i="4"/>
  <c r="C416" i="4"/>
  <c r="P416" i="4"/>
  <c r="AP416" i="4"/>
  <c r="AQ416" i="4"/>
  <c r="AE416" i="4"/>
  <c r="AH416" i="4"/>
  <c r="C417" i="4"/>
  <c r="P417" i="4"/>
  <c r="AP417" i="4"/>
  <c r="AQ417" i="4"/>
  <c r="AE417" i="4"/>
  <c r="AH417" i="4"/>
  <c r="C418" i="4"/>
  <c r="P418" i="4"/>
  <c r="AP418" i="4"/>
  <c r="AQ418" i="4"/>
  <c r="AE418" i="4"/>
  <c r="AH418" i="4"/>
  <c r="C419" i="4"/>
  <c r="P419" i="4"/>
  <c r="AP419" i="4"/>
  <c r="AQ419" i="4"/>
  <c r="AE419" i="4"/>
  <c r="AH419" i="4"/>
  <c r="C420" i="4"/>
  <c r="P420" i="4"/>
  <c r="AP420" i="4"/>
  <c r="AQ420" i="4"/>
  <c r="AE420" i="4"/>
  <c r="AH420" i="4"/>
  <c r="C421" i="4"/>
  <c r="P421" i="4"/>
  <c r="AP421" i="4"/>
  <c r="AQ421" i="4"/>
  <c r="AE421" i="4"/>
  <c r="AH421" i="4"/>
  <c r="C422" i="4"/>
  <c r="P422" i="4"/>
  <c r="AP422" i="4"/>
  <c r="AQ422" i="4"/>
  <c r="AE422" i="4"/>
  <c r="AH422" i="4"/>
  <c r="C423" i="4"/>
  <c r="P423" i="4"/>
  <c r="AP423" i="4"/>
  <c r="AQ423" i="4"/>
  <c r="AE423" i="4"/>
  <c r="AH423" i="4"/>
  <c r="C424" i="4"/>
  <c r="P424" i="4"/>
  <c r="AP424" i="4"/>
  <c r="AQ424" i="4"/>
  <c r="AE424" i="4"/>
  <c r="AH424" i="4"/>
  <c r="C425" i="4"/>
  <c r="P425" i="4"/>
  <c r="AP425" i="4"/>
  <c r="AQ425" i="4"/>
  <c r="AE425" i="4"/>
  <c r="AH425" i="4"/>
  <c r="C426" i="4"/>
  <c r="P426" i="4"/>
  <c r="AP426" i="4"/>
  <c r="AQ426" i="4"/>
  <c r="AE426" i="4"/>
  <c r="AH426" i="4"/>
  <c r="C427" i="4"/>
  <c r="P427" i="4"/>
  <c r="AP427" i="4"/>
  <c r="AQ427" i="4"/>
  <c r="AE427" i="4"/>
  <c r="AH427" i="4"/>
  <c r="C428" i="4"/>
  <c r="P428" i="4"/>
  <c r="AP428" i="4"/>
  <c r="AQ428" i="4"/>
  <c r="AE428" i="4"/>
  <c r="AH428" i="4"/>
  <c r="C429" i="4"/>
  <c r="P429" i="4"/>
  <c r="AP429" i="4"/>
  <c r="AQ429" i="4"/>
  <c r="AE429" i="4"/>
  <c r="AH429" i="4"/>
  <c r="C430" i="4"/>
  <c r="P430" i="4"/>
  <c r="AP430" i="4"/>
  <c r="AQ430" i="4"/>
  <c r="AE430" i="4"/>
  <c r="AH430" i="4"/>
  <c r="C431" i="4"/>
  <c r="P431" i="4"/>
  <c r="AP431" i="4"/>
  <c r="AQ431" i="4"/>
  <c r="AE431" i="4"/>
  <c r="AH431" i="4"/>
  <c r="C432" i="4"/>
  <c r="P432" i="4"/>
  <c r="AP432" i="4"/>
  <c r="AQ432" i="4"/>
  <c r="AE432" i="4"/>
  <c r="AH432" i="4"/>
  <c r="C433" i="4"/>
  <c r="P433" i="4"/>
  <c r="AP433" i="4"/>
  <c r="AQ433" i="4"/>
  <c r="AE433" i="4"/>
  <c r="AH433" i="4"/>
  <c r="C434" i="4"/>
  <c r="P434" i="4"/>
  <c r="AP434" i="4"/>
  <c r="AQ434" i="4"/>
  <c r="AE434" i="4"/>
  <c r="AH434" i="4"/>
  <c r="C435" i="4"/>
  <c r="P435" i="4"/>
  <c r="AP435" i="4"/>
  <c r="AQ435" i="4"/>
  <c r="AE435" i="4"/>
  <c r="AH435" i="4"/>
  <c r="C436" i="4"/>
  <c r="P436" i="4"/>
  <c r="AP436" i="4"/>
  <c r="AQ436" i="4"/>
  <c r="AE436" i="4"/>
  <c r="AH436" i="4"/>
  <c r="C437" i="4"/>
  <c r="P437" i="4"/>
  <c r="AP437" i="4"/>
  <c r="AQ437" i="4"/>
  <c r="AE437" i="4"/>
  <c r="AH437" i="4"/>
  <c r="C438" i="4"/>
  <c r="P438" i="4"/>
  <c r="AP438" i="4"/>
  <c r="AQ438" i="4"/>
  <c r="AE438" i="4"/>
  <c r="AH438" i="4"/>
  <c r="C439" i="4"/>
  <c r="P439" i="4"/>
  <c r="AP439" i="4"/>
  <c r="AQ439" i="4"/>
  <c r="AE439" i="4"/>
  <c r="AH439" i="4"/>
  <c r="C440" i="4"/>
  <c r="P440" i="4"/>
  <c r="AP440" i="4"/>
  <c r="AQ440" i="4"/>
  <c r="AE440" i="4"/>
  <c r="AH440" i="4"/>
  <c r="C441" i="4"/>
  <c r="P441" i="4"/>
  <c r="AP441" i="4"/>
  <c r="AQ441" i="4"/>
  <c r="AE441" i="4"/>
  <c r="AH441" i="4"/>
  <c r="C442" i="4"/>
  <c r="P442" i="4"/>
  <c r="AP442" i="4"/>
  <c r="AQ442" i="4"/>
  <c r="AE442" i="4"/>
  <c r="AH442" i="4"/>
  <c r="C443" i="4"/>
  <c r="P443" i="4"/>
  <c r="AP443" i="4"/>
  <c r="AQ443" i="4"/>
  <c r="AE443" i="4"/>
  <c r="AH443" i="4"/>
  <c r="C444" i="4"/>
  <c r="P444" i="4"/>
  <c r="AP444" i="4"/>
  <c r="AQ444" i="4"/>
  <c r="AE444" i="4"/>
  <c r="AH444" i="4"/>
  <c r="C445" i="4"/>
  <c r="P445" i="4"/>
  <c r="AP445" i="4"/>
  <c r="AQ445" i="4"/>
  <c r="AE445" i="4"/>
  <c r="AH445" i="4"/>
  <c r="C446" i="4"/>
  <c r="P446" i="4"/>
  <c r="AP446" i="4"/>
  <c r="AQ446" i="4"/>
  <c r="AE446" i="4"/>
  <c r="AH446" i="4"/>
  <c r="C447" i="4"/>
  <c r="P447" i="4"/>
  <c r="AP447" i="4"/>
  <c r="AQ447" i="4"/>
  <c r="AE447" i="4"/>
  <c r="AH447" i="4"/>
  <c r="C448" i="4"/>
  <c r="P448" i="4"/>
  <c r="AP448" i="4"/>
  <c r="AQ448" i="4"/>
  <c r="AE448" i="4"/>
  <c r="AH448" i="4"/>
  <c r="C449" i="4"/>
  <c r="P449" i="4"/>
  <c r="AP449" i="4"/>
  <c r="AQ449" i="4"/>
  <c r="AE449" i="4"/>
  <c r="AH449" i="4"/>
  <c r="C450" i="4"/>
  <c r="P450" i="4"/>
  <c r="AP450" i="4"/>
  <c r="AQ450" i="4"/>
  <c r="AE450" i="4"/>
  <c r="AH450" i="4"/>
  <c r="C451" i="4"/>
  <c r="P451" i="4"/>
  <c r="AP451" i="4"/>
  <c r="AQ451" i="4"/>
  <c r="AE451" i="4"/>
  <c r="AH451" i="4"/>
  <c r="C452" i="4"/>
  <c r="P452" i="4"/>
  <c r="AP452" i="4"/>
  <c r="AQ452" i="4"/>
  <c r="AE452" i="4"/>
  <c r="AH452" i="4"/>
  <c r="C453" i="4"/>
  <c r="P453" i="4"/>
  <c r="AP453" i="4"/>
  <c r="AQ453" i="4"/>
  <c r="AE453" i="4"/>
  <c r="AH453" i="4"/>
  <c r="C454" i="4"/>
  <c r="P454" i="4"/>
  <c r="AP454" i="4"/>
  <c r="AQ454" i="4"/>
  <c r="AE454" i="4"/>
  <c r="AH454" i="4"/>
  <c r="C455" i="4"/>
  <c r="P455" i="4"/>
  <c r="AP455" i="4"/>
  <c r="AQ455" i="4"/>
  <c r="AE455" i="4"/>
  <c r="AH455" i="4"/>
  <c r="C456" i="4"/>
  <c r="P456" i="4"/>
  <c r="AP456" i="4"/>
  <c r="AQ456" i="4"/>
  <c r="AE456" i="4"/>
  <c r="AH456" i="4"/>
  <c r="C457" i="4"/>
  <c r="P457" i="4"/>
  <c r="AP457" i="4"/>
  <c r="AQ457" i="4"/>
  <c r="AE457" i="4"/>
  <c r="AH457" i="4"/>
  <c r="C458" i="4"/>
  <c r="P458" i="4"/>
  <c r="AP458" i="4"/>
  <c r="AQ458" i="4"/>
  <c r="AE458" i="4"/>
  <c r="AH458" i="4"/>
  <c r="C459" i="4"/>
  <c r="P459" i="4"/>
  <c r="AP459" i="4"/>
  <c r="AQ459" i="4"/>
  <c r="AE459" i="4"/>
  <c r="AH459" i="4"/>
  <c r="C460" i="4"/>
  <c r="P460" i="4"/>
  <c r="AP460" i="4"/>
  <c r="AQ460" i="4"/>
  <c r="AE460" i="4"/>
  <c r="AH460" i="4"/>
  <c r="C461" i="4"/>
  <c r="P461" i="4"/>
  <c r="AP461" i="4"/>
  <c r="AQ461" i="4"/>
  <c r="AE461" i="4"/>
  <c r="AH461" i="4"/>
  <c r="C462" i="4"/>
  <c r="P462" i="4"/>
  <c r="AP462" i="4"/>
  <c r="AQ462" i="4"/>
  <c r="AE462" i="4"/>
  <c r="AH462" i="4"/>
  <c r="C463" i="4"/>
  <c r="P463" i="4"/>
  <c r="AP463" i="4"/>
  <c r="AQ463" i="4"/>
  <c r="AE463" i="4"/>
  <c r="AH463" i="4"/>
  <c r="C464" i="4"/>
  <c r="P464" i="4"/>
  <c r="AP464" i="4"/>
  <c r="AQ464" i="4"/>
  <c r="AE464" i="4"/>
  <c r="AH464" i="4"/>
  <c r="C465" i="4"/>
  <c r="P465" i="4"/>
  <c r="AP465" i="4"/>
  <c r="AQ465" i="4"/>
  <c r="AE465" i="4"/>
  <c r="AH465" i="4"/>
  <c r="C466" i="4"/>
  <c r="P466" i="4"/>
  <c r="AP466" i="4"/>
  <c r="AQ466" i="4"/>
  <c r="AE466" i="4"/>
  <c r="AH466" i="4"/>
  <c r="C467" i="4"/>
  <c r="P467" i="4"/>
  <c r="AP467" i="4"/>
  <c r="AQ467" i="4"/>
  <c r="AE467" i="4"/>
  <c r="AH467" i="4"/>
  <c r="C468" i="4"/>
  <c r="P468" i="4"/>
  <c r="AP468" i="4"/>
  <c r="AQ468" i="4"/>
  <c r="AE468" i="4"/>
  <c r="AH468" i="4"/>
  <c r="C469" i="4"/>
  <c r="P469" i="4"/>
  <c r="AP469" i="4"/>
  <c r="AQ469" i="4"/>
  <c r="AE469" i="4"/>
  <c r="AH469" i="4"/>
  <c r="C470" i="4"/>
  <c r="P470" i="4"/>
  <c r="AP470" i="4"/>
  <c r="AQ470" i="4"/>
  <c r="AE470" i="4"/>
  <c r="AH470" i="4"/>
  <c r="C471" i="4"/>
  <c r="P471" i="4"/>
  <c r="AP471" i="4"/>
  <c r="AQ471" i="4"/>
  <c r="AE471" i="4"/>
  <c r="AH471" i="4"/>
  <c r="C472" i="4"/>
  <c r="P472" i="4"/>
  <c r="AP472" i="4"/>
  <c r="AQ472" i="4"/>
  <c r="AE472" i="4"/>
  <c r="AH472" i="4"/>
  <c r="C473" i="4"/>
  <c r="P473" i="4"/>
  <c r="AP473" i="4"/>
  <c r="AQ473" i="4"/>
  <c r="AE473" i="4"/>
  <c r="AH473" i="4"/>
  <c r="C474" i="4"/>
  <c r="P474" i="4"/>
  <c r="AP474" i="4"/>
  <c r="AQ474" i="4"/>
  <c r="AE474" i="4"/>
  <c r="AH474" i="4"/>
  <c r="C475" i="4"/>
  <c r="P475" i="4"/>
  <c r="AP475" i="4"/>
  <c r="AQ475" i="4"/>
  <c r="AE475" i="4"/>
  <c r="AH475" i="4"/>
  <c r="C476" i="4"/>
  <c r="P476" i="4"/>
  <c r="AP476" i="4"/>
  <c r="AQ476" i="4"/>
  <c r="AE476" i="4"/>
  <c r="AH476" i="4"/>
  <c r="C477" i="4"/>
  <c r="P477" i="4"/>
  <c r="AP477" i="4"/>
  <c r="AQ477" i="4"/>
  <c r="AE477" i="4"/>
  <c r="AH477" i="4"/>
  <c r="C478" i="4"/>
  <c r="P478" i="4"/>
  <c r="AP478" i="4"/>
  <c r="AQ478" i="4"/>
  <c r="AE478" i="4"/>
  <c r="AH478" i="4"/>
  <c r="C479" i="4"/>
  <c r="P479" i="4"/>
  <c r="AP479" i="4"/>
  <c r="AQ479" i="4"/>
  <c r="AE479" i="4"/>
  <c r="AH479" i="4"/>
  <c r="C480" i="4"/>
  <c r="P480" i="4"/>
  <c r="AP480" i="4"/>
  <c r="AQ480" i="4"/>
  <c r="AE480" i="4"/>
  <c r="AH480" i="4"/>
  <c r="C481" i="4"/>
  <c r="P481" i="4"/>
  <c r="AP481" i="4"/>
  <c r="AQ481" i="4"/>
  <c r="AE481" i="4"/>
  <c r="AH481" i="4"/>
  <c r="C482" i="4"/>
  <c r="P482" i="4"/>
  <c r="AP482" i="4"/>
  <c r="AQ482" i="4"/>
  <c r="AE482" i="4"/>
  <c r="AH482" i="4"/>
  <c r="C483" i="4"/>
  <c r="P483" i="4"/>
  <c r="AP483" i="4"/>
  <c r="AQ483" i="4"/>
  <c r="AE483" i="4"/>
  <c r="AH483" i="4"/>
  <c r="C484" i="4"/>
  <c r="P484" i="4"/>
  <c r="AP484" i="4"/>
  <c r="AQ484" i="4"/>
  <c r="AE484" i="4"/>
  <c r="AH484" i="4"/>
  <c r="C485" i="4"/>
  <c r="P485" i="4"/>
  <c r="AP485" i="4"/>
  <c r="AQ485" i="4"/>
  <c r="AE485" i="4"/>
  <c r="AH485" i="4"/>
  <c r="C486" i="4"/>
  <c r="P486" i="4"/>
  <c r="AP486" i="4"/>
  <c r="AQ486" i="4"/>
  <c r="AE486" i="4"/>
  <c r="AH486" i="4"/>
  <c r="C487" i="4"/>
  <c r="P487" i="4"/>
  <c r="AP487" i="4"/>
  <c r="AQ487" i="4"/>
  <c r="AE487" i="4"/>
  <c r="AH487" i="4"/>
  <c r="C488" i="4"/>
  <c r="P488" i="4"/>
  <c r="AP488" i="4"/>
  <c r="AQ488" i="4"/>
  <c r="AE488" i="4"/>
  <c r="AH488" i="4"/>
  <c r="C489" i="4"/>
  <c r="P489" i="4"/>
  <c r="AP489" i="4"/>
  <c r="AQ489" i="4"/>
  <c r="AE489" i="4"/>
  <c r="AH489" i="4"/>
  <c r="C490" i="4"/>
  <c r="P490" i="4"/>
  <c r="AP490" i="4"/>
  <c r="AQ490" i="4"/>
  <c r="AE490" i="4"/>
  <c r="AH490" i="4"/>
  <c r="C491" i="4"/>
  <c r="P491" i="4"/>
  <c r="AP491" i="4"/>
  <c r="AQ491" i="4"/>
  <c r="AE491" i="4"/>
  <c r="AH491" i="4"/>
  <c r="C492" i="4"/>
  <c r="P492" i="4"/>
  <c r="AP492" i="4"/>
  <c r="AQ492" i="4"/>
  <c r="AE492" i="4"/>
  <c r="AH492" i="4"/>
  <c r="C493" i="4"/>
  <c r="P493" i="4"/>
  <c r="AP493" i="4"/>
  <c r="AQ493" i="4"/>
  <c r="AE493" i="4"/>
  <c r="AH493" i="4"/>
  <c r="C494" i="4"/>
  <c r="P494" i="4"/>
  <c r="AP494" i="4"/>
  <c r="AQ494" i="4"/>
  <c r="AE494" i="4"/>
  <c r="AH494" i="4"/>
  <c r="C495" i="4"/>
  <c r="P495" i="4"/>
  <c r="AP495" i="4"/>
  <c r="AQ495" i="4"/>
  <c r="AE495" i="4"/>
  <c r="AH495" i="4"/>
  <c r="C496" i="4"/>
  <c r="P496" i="4"/>
  <c r="AP496" i="4"/>
  <c r="AQ496" i="4"/>
  <c r="AE496" i="4"/>
  <c r="AH496" i="4"/>
  <c r="C497" i="4"/>
  <c r="P497" i="4"/>
  <c r="AP497" i="4"/>
  <c r="AQ497" i="4"/>
  <c r="AE497" i="4"/>
  <c r="AH497" i="4"/>
  <c r="C498" i="4"/>
  <c r="P498" i="4"/>
  <c r="AP498" i="4"/>
  <c r="AQ498" i="4"/>
  <c r="AE498" i="4"/>
  <c r="AH498" i="4"/>
  <c r="C499" i="4"/>
  <c r="P499" i="4"/>
  <c r="AP499" i="4"/>
  <c r="AQ499" i="4"/>
  <c r="AE499" i="4"/>
  <c r="AH499" i="4"/>
  <c r="C500" i="4"/>
  <c r="P500" i="4"/>
  <c r="AP500" i="4"/>
  <c r="AQ500" i="4"/>
  <c r="AE500" i="4"/>
  <c r="AH500" i="4"/>
  <c r="C501" i="4"/>
  <c r="P501" i="4"/>
  <c r="AP501" i="4"/>
  <c r="AQ501" i="4"/>
  <c r="AE501" i="4"/>
  <c r="AH501" i="4"/>
  <c r="C502" i="4"/>
  <c r="P502" i="4"/>
  <c r="AP502" i="4"/>
  <c r="AQ502" i="4"/>
  <c r="AE502" i="4"/>
  <c r="AH502" i="4"/>
  <c r="C503" i="4"/>
  <c r="P503" i="4"/>
  <c r="AP503" i="4"/>
  <c r="AQ503" i="4"/>
  <c r="AE503" i="4"/>
  <c r="AH503" i="4"/>
  <c r="C504" i="4"/>
  <c r="P504" i="4"/>
  <c r="AP504" i="4"/>
  <c r="AQ504" i="4"/>
  <c r="AE504" i="4"/>
  <c r="AH504" i="4"/>
  <c r="C505" i="4"/>
  <c r="P505" i="4"/>
  <c r="AP505" i="4"/>
  <c r="AQ505" i="4"/>
  <c r="AE505" i="4"/>
  <c r="AH505" i="4"/>
  <c r="C506" i="4"/>
  <c r="P506" i="4"/>
  <c r="AP506" i="4"/>
  <c r="AQ506" i="4"/>
  <c r="AE506" i="4"/>
  <c r="AH506" i="4"/>
  <c r="C507" i="4"/>
  <c r="P507" i="4"/>
  <c r="AP507" i="4"/>
  <c r="AQ507" i="4"/>
  <c r="AE507" i="4"/>
  <c r="AH507" i="4"/>
  <c r="C508" i="4"/>
  <c r="P508" i="4"/>
  <c r="AP508" i="4"/>
  <c r="AQ508" i="4"/>
  <c r="AE508" i="4"/>
  <c r="AH508" i="4"/>
  <c r="C509" i="4"/>
  <c r="P509" i="4"/>
  <c r="AP509" i="4"/>
  <c r="AQ509" i="4"/>
  <c r="AE509" i="4"/>
  <c r="AH509" i="4"/>
  <c r="C510" i="4"/>
  <c r="P510" i="4"/>
  <c r="AP510" i="4"/>
  <c r="AQ510" i="4"/>
  <c r="AE510" i="4"/>
  <c r="AH510" i="4"/>
  <c r="C511" i="4"/>
  <c r="P511" i="4"/>
  <c r="AP511" i="4"/>
  <c r="AQ511" i="4"/>
  <c r="AE511" i="4"/>
  <c r="AH511" i="4"/>
  <c r="C512" i="4"/>
  <c r="P512" i="4"/>
  <c r="AP512" i="4"/>
  <c r="AQ512" i="4"/>
  <c r="AE512" i="4"/>
  <c r="AH512" i="4"/>
  <c r="C513" i="4"/>
  <c r="P513" i="4"/>
  <c r="AP513" i="4"/>
  <c r="AQ513" i="4"/>
  <c r="AE513" i="4"/>
  <c r="AH513" i="4"/>
  <c r="C514" i="4"/>
  <c r="P514" i="4"/>
  <c r="AP514" i="4"/>
  <c r="AQ514" i="4"/>
  <c r="AE514" i="4"/>
  <c r="AH514" i="4"/>
  <c r="C515" i="4"/>
  <c r="P515" i="4"/>
  <c r="AP515" i="4"/>
  <c r="AQ515" i="4"/>
  <c r="AE515" i="4"/>
  <c r="AH515" i="4"/>
  <c r="C516" i="4"/>
  <c r="P516" i="4"/>
  <c r="AP516" i="4"/>
  <c r="AQ516" i="4"/>
  <c r="AE516" i="4"/>
  <c r="AH516" i="4"/>
  <c r="C517" i="4"/>
  <c r="P517" i="4"/>
  <c r="AP517" i="4"/>
  <c r="AQ517" i="4"/>
  <c r="AE517" i="4"/>
  <c r="AH517" i="4"/>
  <c r="C518" i="4"/>
  <c r="P518" i="4"/>
  <c r="AP518" i="4"/>
  <c r="AQ518" i="4"/>
  <c r="AE518" i="4"/>
  <c r="AH518" i="4"/>
  <c r="C519" i="4"/>
  <c r="P519" i="4"/>
  <c r="AP519" i="4"/>
  <c r="AQ519" i="4"/>
  <c r="AE519" i="4"/>
  <c r="AH519" i="4"/>
  <c r="C520" i="4"/>
  <c r="P520" i="4"/>
  <c r="AP520" i="4"/>
  <c r="AQ520" i="4"/>
  <c r="AE520" i="4"/>
  <c r="AH520" i="4"/>
  <c r="C521" i="4"/>
  <c r="P521" i="4"/>
  <c r="AP521" i="4"/>
  <c r="AQ521" i="4"/>
  <c r="AE521" i="4"/>
  <c r="AH521" i="4"/>
  <c r="C522" i="4"/>
  <c r="P522" i="4"/>
  <c r="AP522" i="4"/>
  <c r="AQ522" i="4"/>
  <c r="AE522" i="4"/>
  <c r="AH522" i="4"/>
  <c r="C23" i="4"/>
  <c r="P23" i="4"/>
  <c r="AP23" i="4"/>
  <c r="AQ23" i="4"/>
  <c r="AE23" i="4"/>
  <c r="AH23" i="4"/>
  <c r="B3" i="3"/>
  <c r="C3" i="3"/>
  <c r="B4" i="3"/>
  <c r="C4" i="3"/>
  <c r="B5" i="3"/>
  <c r="C5" i="3"/>
  <c r="B6" i="3"/>
  <c r="C6" i="3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B115" i="3"/>
  <c r="C115" i="3"/>
  <c r="B116" i="3"/>
  <c r="C116" i="3"/>
  <c r="B117" i="3"/>
  <c r="C117" i="3"/>
  <c r="B118" i="3"/>
  <c r="C118" i="3"/>
  <c r="B119" i="3"/>
  <c r="C119" i="3"/>
  <c r="B120" i="3"/>
  <c r="C120" i="3"/>
  <c r="B121" i="3"/>
  <c r="C121" i="3"/>
  <c r="B122" i="3"/>
  <c r="C122" i="3"/>
  <c r="B123" i="3"/>
  <c r="C123" i="3"/>
  <c r="B124" i="3"/>
  <c r="C124" i="3"/>
  <c r="B125" i="3"/>
  <c r="C125" i="3"/>
  <c r="B126" i="3"/>
  <c r="C126" i="3"/>
  <c r="B127" i="3"/>
  <c r="C127" i="3"/>
  <c r="B128" i="3"/>
  <c r="C128" i="3"/>
  <c r="B129" i="3"/>
  <c r="C129" i="3"/>
  <c r="B130" i="3"/>
  <c r="C130" i="3"/>
  <c r="B131" i="3"/>
  <c r="C131" i="3"/>
  <c r="B132" i="3"/>
  <c r="C132" i="3"/>
  <c r="B133" i="3"/>
  <c r="C133" i="3"/>
  <c r="B134" i="3"/>
  <c r="C134" i="3"/>
  <c r="B135" i="3"/>
  <c r="C135" i="3"/>
  <c r="B136" i="3"/>
  <c r="C136" i="3"/>
  <c r="B137" i="3"/>
  <c r="C137" i="3"/>
  <c r="B138" i="3"/>
  <c r="C138" i="3"/>
  <c r="B139" i="3"/>
  <c r="C139" i="3"/>
  <c r="B140" i="3"/>
  <c r="C140" i="3"/>
  <c r="B141" i="3"/>
  <c r="C141" i="3"/>
  <c r="B142" i="3"/>
  <c r="C142" i="3"/>
  <c r="B143" i="3"/>
  <c r="C143" i="3"/>
  <c r="B144" i="3"/>
  <c r="C144" i="3"/>
  <c r="B145" i="3"/>
  <c r="C145" i="3"/>
  <c r="B146" i="3"/>
  <c r="C146" i="3"/>
  <c r="B147" i="3"/>
  <c r="C147" i="3"/>
  <c r="B148" i="3"/>
  <c r="C148" i="3"/>
  <c r="B149" i="3"/>
  <c r="C149" i="3"/>
  <c r="B150" i="3"/>
  <c r="C150" i="3"/>
  <c r="B151" i="3"/>
  <c r="C151" i="3"/>
  <c r="B152" i="3"/>
  <c r="C152" i="3"/>
  <c r="B153" i="3"/>
  <c r="C153" i="3"/>
  <c r="B154" i="3"/>
  <c r="C154" i="3"/>
  <c r="B155" i="3"/>
  <c r="C155" i="3"/>
  <c r="B156" i="3"/>
  <c r="C156" i="3"/>
  <c r="B157" i="3"/>
  <c r="C157" i="3"/>
  <c r="B158" i="3"/>
  <c r="C158" i="3"/>
  <c r="B159" i="3"/>
  <c r="C159" i="3"/>
  <c r="B160" i="3"/>
  <c r="C160" i="3"/>
  <c r="B161" i="3"/>
  <c r="C161" i="3"/>
  <c r="B162" i="3"/>
  <c r="C162" i="3"/>
  <c r="B163" i="3"/>
  <c r="C163" i="3"/>
  <c r="B164" i="3"/>
  <c r="C164" i="3"/>
  <c r="B165" i="3"/>
  <c r="C165" i="3"/>
  <c r="B166" i="3"/>
  <c r="C166" i="3"/>
  <c r="B167" i="3"/>
  <c r="C167" i="3"/>
  <c r="B168" i="3"/>
  <c r="C168" i="3"/>
  <c r="B169" i="3"/>
  <c r="C169" i="3"/>
  <c r="B170" i="3"/>
  <c r="C170" i="3"/>
  <c r="B171" i="3"/>
  <c r="C171" i="3"/>
  <c r="B172" i="3"/>
  <c r="C172" i="3"/>
  <c r="B173" i="3"/>
  <c r="C173" i="3"/>
  <c r="B174" i="3"/>
  <c r="C174" i="3"/>
  <c r="B175" i="3"/>
  <c r="C175" i="3"/>
  <c r="B176" i="3"/>
  <c r="C176" i="3"/>
  <c r="B177" i="3"/>
  <c r="C177" i="3"/>
  <c r="B178" i="3"/>
  <c r="C178" i="3"/>
  <c r="B179" i="3"/>
  <c r="C179" i="3"/>
  <c r="B180" i="3"/>
  <c r="C180" i="3"/>
  <c r="B181" i="3"/>
  <c r="C181" i="3"/>
  <c r="B182" i="3"/>
  <c r="C182" i="3"/>
  <c r="B183" i="3"/>
  <c r="C183" i="3"/>
  <c r="B184" i="3"/>
  <c r="C184" i="3"/>
  <c r="B185" i="3"/>
  <c r="C185" i="3"/>
  <c r="B186" i="3"/>
  <c r="C186" i="3"/>
  <c r="B187" i="3"/>
  <c r="C187" i="3"/>
  <c r="B188" i="3"/>
  <c r="C188" i="3"/>
  <c r="B189" i="3"/>
  <c r="C189" i="3"/>
  <c r="B190" i="3"/>
  <c r="C190" i="3"/>
  <c r="B191" i="3"/>
  <c r="C191" i="3"/>
  <c r="B192" i="3"/>
  <c r="C192" i="3"/>
  <c r="B193" i="3"/>
  <c r="C193" i="3"/>
  <c r="B194" i="3"/>
  <c r="C194" i="3"/>
  <c r="B195" i="3"/>
  <c r="C195" i="3"/>
  <c r="B196" i="3"/>
  <c r="C196" i="3"/>
  <c r="B197" i="3"/>
  <c r="C197" i="3"/>
  <c r="B198" i="3"/>
  <c r="C198" i="3"/>
  <c r="B199" i="3"/>
  <c r="C199" i="3"/>
  <c r="B200" i="3"/>
  <c r="C200" i="3"/>
  <c r="B201" i="3"/>
  <c r="C201" i="3"/>
  <c r="B202" i="3"/>
  <c r="C202" i="3"/>
  <c r="B203" i="3"/>
  <c r="C203" i="3"/>
  <c r="B204" i="3"/>
  <c r="C204" i="3"/>
  <c r="B205" i="3"/>
  <c r="C205" i="3"/>
  <c r="B206" i="3"/>
  <c r="C206" i="3"/>
  <c r="B207" i="3"/>
  <c r="C207" i="3"/>
  <c r="B208" i="3"/>
  <c r="C208" i="3"/>
  <c r="B209" i="3"/>
  <c r="C209" i="3"/>
  <c r="B210" i="3"/>
  <c r="C210" i="3"/>
  <c r="B211" i="3"/>
  <c r="C211" i="3"/>
  <c r="B212" i="3"/>
  <c r="C212" i="3"/>
  <c r="B213" i="3"/>
  <c r="C213" i="3"/>
  <c r="B214" i="3"/>
  <c r="C214" i="3"/>
  <c r="B215" i="3"/>
  <c r="C215" i="3"/>
  <c r="B216" i="3"/>
  <c r="C216" i="3"/>
  <c r="B217" i="3"/>
  <c r="C217" i="3"/>
  <c r="B218" i="3"/>
  <c r="C218" i="3"/>
  <c r="B219" i="3"/>
  <c r="C219" i="3"/>
  <c r="B220" i="3"/>
  <c r="C220" i="3"/>
  <c r="B221" i="3"/>
  <c r="C221" i="3"/>
  <c r="B222" i="3"/>
  <c r="C222" i="3"/>
  <c r="B223" i="3"/>
  <c r="C223" i="3"/>
  <c r="B224" i="3"/>
  <c r="C224" i="3"/>
  <c r="B225" i="3"/>
  <c r="C225" i="3"/>
  <c r="B226" i="3"/>
  <c r="C226" i="3"/>
  <c r="B227" i="3"/>
  <c r="C227" i="3"/>
  <c r="B228" i="3"/>
  <c r="C228" i="3"/>
  <c r="B229" i="3"/>
  <c r="C229" i="3"/>
  <c r="B230" i="3"/>
  <c r="C230" i="3"/>
  <c r="B231" i="3"/>
  <c r="C231" i="3"/>
  <c r="B232" i="3"/>
  <c r="C232" i="3"/>
  <c r="B233" i="3"/>
  <c r="C233" i="3"/>
  <c r="B234" i="3"/>
  <c r="C234" i="3"/>
  <c r="B235" i="3"/>
  <c r="C235" i="3"/>
  <c r="B236" i="3"/>
  <c r="C236" i="3"/>
  <c r="B237" i="3"/>
  <c r="C237" i="3"/>
  <c r="B238" i="3"/>
  <c r="C238" i="3"/>
  <c r="B239" i="3"/>
  <c r="C239" i="3"/>
  <c r="B240" i="3"/>
  <c r="C240" i="3"/>
  <c r="B241" i="3"/>
  <c r="C241" i="3"/>
  <c r="B242" i="3"/>
  <c r="C242" i="3"/>
  <c r="B243" i="3"/>
  <c r="C243" i="3"/>
  <c r="B244" i="3"/>
  <c r="C244" i="3"/>
  <c r="B245" i="3"/>
  <c r="C245" i="3"/>
  <c r="B246" i="3"/>
  <c r="C246" i="3"/>
  <c r="B247" i="3"/>
  <c r="C247" i="3"/>
  <c r="B248" i="3"/>
  <c r="C248" i="3"/>
  <c r="B249" i="3"/>
  <c r="C249" i="3"/>
  <c r="B250" i="3"/>
  <c r="C250" i="3"/>
  <c r="B251" i="3"/>
  <c r="C251" i="3"/>
  <c r="B252" i="3"/>
  <c r="C252" i="3"/>
  <c r="B253" i="3"/>
  <c r="C253" i="3"/>
  <c r="B254" i="3"/>
  <c r="C254" i="3"/>
  <c r="B255" i="3"/>
  <c r="C255" i="3"/>
  <c r="B256" i="3"/>
  <c r="C256" i="3"/>
  <c r="B257" i="3"/>
  <c r="C257" i="3"/>
  <c r="B258" i="3"/>
  <c r="C258" i="3"/>
  <c r="B259" i="3"/>
  <c r="C259" i="3"/>
  <c r="B260" i="3"/>
  <c r="C260" i="3"/>
  <c r="B261" i="3"/>
  <c r="C261" i="3"/>
  <c r="B262" i="3"/>
  <c r="C262" i="3"/>
  <c r="B263" i="3"/>
  <c r="C263" i="3"/>
  <c r="B264" i="3"/>
  <c r="C264" i="3"/>
  <c r="B265" i="3"/>
  <c r="C265" i="3"/>
  <c r="B266" i="3"/>
  <c r="C266" i="3"/>
  <c r="B267" i="3"/>
  <c r="C267" i="3"/>
  <c r="B268" i="3"/>
  <c r="C268" i="3"/>
  <c r="B269" i="3"/>
  <c r="C269" i="3"/>
  <c r="B270" i="3"/>
  <c r="C270" i="3"/>
  <c r="B271" i="3"/>
  <c r="C271" i="3"/>
  <c r="B272" i="3"/>
  <c r="C272" i="3"/>
  <c r="B273" i="3"/>
  <c r="C273" i="3"/>
  <c r="B274" i="3"/>
  <c r="C274" i="3"/>
  <c r="B275" i="3"/>
  <c r="C275" i="3"/>
  <c r="B276" i="3"/>
  <c r="C276" i="3"/>
  <c r="B277" i="3"/>
  <c r="C277" i="3"/>
  <c r="B278" i="3"/>
  <c r="C278" i="3"/>
  <c r="B279" i="3"/>
  <c r="C279" i="3"/>
  <c r="B280" i="3"/>
  <c r="C280" i="3"/>
  <c r="B281" i="3"/>
  <c r="C281" i="3"/>
  <c r="B282" i="3"/>
  <c r="C282" i="3"/>
  <c r="B283" i="3"/>
  <c r="C283" i="3"/>
  <c r="B284" i="3"/>
  <c r="C284" i="3"/>
  <c r="B285" i="3"/>
  <c r="C285" i="3"/>
  <c r="B286" i="3"/>
  <c r="C286" i="3"/>
  <c r="B287" i="3"/>
  <c r="C287" i="3"/>
  <c r="B288" i="3"/>
  <c r="C288" i="3"/>
  <c r="B289" i="3"/>
  <c r="C289" i="3"/>
  <c r="B290" i="3"/>
  <c r="C290" i="3"/>
  <c r="B291" i="3"/>
  <c r="C291" i="3"/>
  <c r="B292" i="3"/>
  <c r="C292" i="3"/>
  <c r="B293" i="3"/>
  <c r="C293" i="3"/>
  <c r="B294" i="3"/>
  <c r="C294" i="3"/>
  <c r="B295" i="3"/>
  <c r="C295" i="3"/>
  <c r="B296" i="3"/>
  <c r="C296" i="3"/>
  <c r="B297" i="3"/>
  <c r="C297" i="3"/>
  <c r="B298" i="3"/>
  <c r="C298" i="3"/>
  <c r="B299" i="3"/>
  <c r="C299" i="3"/>
  <c r="B300" i="3"/>
  <c r="C300" i="3"/>
  <c r="B301" i="3"/>
  <c r="C301" i="3"/>
  <c r="B302" i="3"/>
  <c r="C302" i="3"/>
  <c r="B303" i="3"/>
  <c r="C303" i="3"/>
  <c r="B304" i="3"/>
  <c r="C304" i="3"/>
  <c r="B305" i="3"/>
  <c r="C305" i="3"/>
  <c r="B306" i="3"/>
  <c r="C306" i="3"/>
  <c r="B307" i="3"/>
  <c r="C307" i="3"/>
  <c r="B308" i="3"/>
  <c r="C308" i="3"/>
  <c r="B309" i="3"/>
  <c r="C309" i="3"/>
  <c r="B310" i="3"/>
  <c r="C310" i="3"/>
  <c r="B311" i="3"/>
  <c r="C311" i="3"/>
  <c r="B312" i="3"/>
  <c r="C312" i="3"/>
  <c r="B313" i="3"/>
  <c r="C313" i="3"/>
  <c r="B314" i="3"/>
  <c r="C314" i="3"/>
  <c r="B315" i="3"/>
  <c r="C315" i="3"/>
  <c r="B316" i="3"/>
  <c r="C316" i="3"/>
  <c r="B317" i="3"/>
  <c r="C317" i="3"/>
  <c r="B318" i="3"/>
  <c r="C318" i="3"/>
  <c r="B319" i="3"/>
  <c r="C319" i="3"/>
  <c r="B320" i="3"/>
  <c r="C320" i="3"/>
  <c r="B321" i="3"/>
  <c r="C321" i="3"/>
  <c r="B322" i="3"/>
  <c r="C322" i="3"/>
  <c r="B323" i="3"/>
  <c r="C323" i="3"/>
  <c r="B324" i="3"/>
  <c r="C324" i="3"/>
  <c r="B325" i="3"/>
  <c r="C325" i="3"/>
  <c r="B326" i="3"/>
  <c r="C326" i="3"/>
  <c r="B327" i="3"/>
  <c r="C327" i="3"/>
  <c r="B328" i="3"/>
  <c r="C328" i="3"/>
  <c r="B329" i="3"/>
  <c r="C329" i="3"/>
  <c r="B330" i="3"/>
  <c r="C330" i="3"/>
  <c r="B331" i="3"/>
  <c r="C331" i="3"/>
  <c r="B332" i="3"/>
  <c r="C332" i="3"/>
  <c r="B333" i="3"/>
  <c r="C333" i="3"/>
  <c r="B334" i="3"/>
  <c r="C334" i="3"/>
  <c r="B335" i="3"/>
  <c r="C335" i="3"/>
  <c r="B336" i="3"/>
  <c r="C336" i="3"/>
  <c r="B337" i="3"/>
  <c r="C337" i="3"/>
  <c r="B338" i="3"/>
  <c r="C338" i="3"/>
  <c r="B339" i="3"/>
  <c r="C339" i="3"/>
  <c r="B340" i="3"/>
  <c r="C340" i="3"/>
  <c r="B341" i="3"/>
  <c r="C341" i="3"/>
  <c r="B342" i="3"/>
  <c r="C342" i="3"/>
  <c r="B343" i="3"/>
  <c r="C343" i="3"/>
  <c r="B344" i="3"/>
  <c r="C344" i="3"/>
  <c r="B345" i="3"/>
  <c r="C345" i="3"/>
  <c r="B346" i="3"/>
  <c r="C346" i="3"/>
  <c r="B347" i="3"/>
  <c r="C347" i="3"/>
  <c r="B348" i="3"/>
  <c r="C348" i="3"/>
  <c r="B349" i="3"/>
  <c r="C349" i="3"/>
  <c r="B350" i="3"/>
  <c r="C350" i="3"/>
  <c r="B351" i="3"/>
  <c r="C351" i="3"/>
  <c r="B352" i="3"/>
  <c r="C352" i="3"/>
  <c r="B353" i="3"/>
  <c r="C353" i="3"/>
  <c r="B354" i="3"/>
  <c r="C354" i="3"/>
  <c r="B355" i="3"/>
  <c r="C355" i="3"/>
  <c r="B356" i="3"/>
  <c r="C356" i="3"/>
  <c r="B357" i="3"/>
  <c r="C357" i="3"/>
  <c r="B358" i="3"/>
  <c r="C358" i="3"/>
  <c r="B359" i="3"/>
  <c r="C359" i="3"/>
  <c r="B360" i="3"/>
  <c r="C360" i="3"/>
  <c r="B361" i="3"/>
  <c r="C361" i="3"/>
  <c r="B362" i="3"/>
  <c r="C362" i="3"/>
  <c r="B363" i="3"/>
  <c r="C363" i="3"/>
  <c r="B364" i="3"/>
  <c r="C364" i="3"/>
  <c r="B365" i="3"/>
  <c r="C365" i="3"/>
  <c r="B366" i="3"/>
  <c r="C366" i="3"/>
  <c r="B367" i="3"/>
  <c r="C367" i="3"/>
  <c r="B368" i="3"/>
  <c r="C368" i="3"/>
  <c r="B369" i="3"/>
  <c r="C369" i="3"/>
  <c r="B370" i="3"/>
  <c r="C370" i="3"/>
  <c r="B371" i="3"/>
  <c r="C371" i="3"/>
  <c r="B372" i="3"/>
  <c r="C372" i="3"/>
  <c r="B373" i="3"/>
  <c r="C373" i="3"/>
  <c r="B374" i="3"/>
  <c r="C374" i="3"/>
  <c r="B375" i="3"/>
  <c r="C375" i="3"/>
  <c r="B376" i="3"/>
  <c r="C376" i="3"/>
  <c r="B377" i="3"/>
  <c r="C377" i="3"/>
  <c r="B378" i="3"/>
  <c r="C378" i="3"/>
  <c r="B379" i="3"/>
  <c r="C379" i="3"/>
  <c r="B380" i="3"/>
  <c r="C380" i="3"/>
  <c r="B381" i="3"/>
  <c r="C381" i="3"/>
  <c r="B382" i="3"/>
  <c r="C382" i="3"/>
  <c r="B383" i="3"/>
  <c r="C383" i="3"/>
  <c r="B384" i="3"/>
  <c r="C384" i="3"/>
  <c r="B385" i="3"/>
  <c r="C385" i="3"/>
  <c r="B386" i="3"/>
  <c r="C386" i="3"/>
  <c r="B387" i="3"/>
  <c r="C387" i="3"/>
  <c r="B388" i="3"/>
  <c r="C388" i="3"/>
  <c r="B389" i="3"/>
  <c r="C389" i="3"/>
  <c r="B390" i="3"/>
  <c r="C390" i="3"/>
  <c r="B391" i="3"/>
  <c r="C391" i="3"/>
  <c r="B392" i="3"/>
  <c r="C392" i="3"/>
  <c r="B393" i="3"/>
  <c r="C393" i="3"/>
  <c r="B394" i="3"/>
  <c r="C394" i="3"/>
  <c r="B395" i="3"/>
  <c r="C395" i="3"/>
  <c r="B396" i="3"/>
  <c r="C396" i="3"/>
  <c r="B397" i="3"/>
  <c r="C397" i="3"/>
  <c r="B398" i="3"/>
  <c r="C398" i="3"/>
  <c r="B399" i="3"/>
  <c r="C399" i="3"/>
  <c r="B400" i="3"/>
  <c r="C400" i="3"/>
  <c r="B401" i="3"/>
  <c r="C401" i="3"/>
  <c r="B402" i="3"/>
  <c r="C402" i="3"/>
  <c r="B403" i="3"/>
  <c r="C403" i="3"/>
  <c r="B404" i="3"/>
  <c r="C404" i="3"/>
  <c r="B405" i="3"/>
  <c r="C405" i="3"/>
  <c r="B406" i="3"/>
  <c r="C406" i="3"/>
  <c r="B407" i="3"/>
  <c r="C407" i="3"/>
  <c r="B408" i="3"/>
  <c r="C408" i="3"/>
  <c r="B409" i="3"/>
  <c r="C409" i="3"/>
  <c r="B410" i="3"/>
  <c r="C410" i="3"/>
  <c r="B411" i="3"/>
  <c r="C411" i="3"/>
  <c r="B412" i="3"/>
  <c r="C412" i="3"/>
  <c r="B413" i="3"/>
  <c r="C413" i="3"/>
  <c r="B414" i="3"/>
  <c r="C414" i="3"/>
  <c r="B415" i="3"/>
  <c r="C415" i="3"/>
  <c r="B416" i="3"/>
  <c r="C416" i="3"/>
  <c r="B417" i="3"/>
  <c r="C417" i="3"/>
  <c r="B418" i="3"/>
  <c r="C418" i="3"/>
  <c r="B419" i="3"/>
  <c r="C419" i="3"/>
  <c r="B420" i="3"/>
  <c r="C420" i="3"/>
  <c r="B421" i="3"/>
  <c r="C421" i="3"/>
  <c r="B422" i="3"/>
  <c r="C422" i="3"/>
  <c r="B423" i="3"/>
  <c r="C423" i="3"/>
  <c r="B424" i="3"/>
  <c r="C424" i="3"/>
  <c r="B425" i="3"/>
  <c r="C425" i="3"/>
  <c r="B426" i="3"/>
  <c r="C426" i="3"/>
  <c r="B427" i="3"/>
  <c r="C427" i="3"/>
  <c r="B428" i="3"/>
  <c r="C428" i="3"/>
  <c r="B429" i="3"/>
  <c r="C429" i="3"/>
  <c r="B430" i="3"/>
  <c r="C430" i="3"/>
  <c r="B431" i="3"/>
  <c r="C431" i="3"/>
  <c r="B432" i="3"/>
  <c r="C432" i="3"/>
  <c r="B433" i="3"/>
  <c r="C433" i="3"/>
  <c r="B434" i="3"/>
  <c r="C434" i="3"/>
  <c r="B435" i="3"/>
  <c r="C435" i="3"/>
  <c r="B436" i="3"/>
  <c r="C436" i="3"/>
  <c r="B437" i="3"/>
  <c r="C437" i="3"/>
  <c r="B438" i="3"/>
  <c r="C438" i="3"/>
  <c r="B439" i="3"/>
  <c r="C439" i="3"/>
  <c r="B440" i="3"/>
  <c r="C440" i="3"/>
  <c r="B441" i="3"/>
  <c r="C441" i="3"/>
  <c r="B442" i="3"/>
  <c r="C442" i="3"/>
  <c r="B443" i="3"/>
  <c r="C443" i="3"/>
  <c r="B444" i="3"/>
  <c r="C444" i="3"/>
  <c r="B445" i="3"/>
  <c r="C445" i="3"/>
  <c r="B446" i="3"/>
  <c r="C446" i="3"/>
  <c r="B447" i="3"/>
  <c r="C447" i="3"/>
  <c r="B448" i="3"/>
  <c r="C448" i="3"/>
  <c r="B449" i="3"/>
  <c r="C449" i="3"/>
  <c r="B450" i="3"/>
  <c r="C450" i="3"/>
  <c r="B451" i="3"/>
  <c r="C451" i="3"/>
  <c r="B452" i="3"/>
  <c r="C452" i="3"/>
  <c r="B453" i="3"/>
  <c r="C453" i="3"/>
  <c r="B454" i="3"/>
  <c r="C454" i="3"/>
  <c r="B455" i="3"/>
  <c r="C455" i="3"/>
  <c r="B456" i="3"/>
  <c r="C456" i="3"/>
  <c r="B457" i="3"/>
  <c r="C457" i="3"/>
  <c r="B458" i="3"/>
  <c r="C458" i="3"/>
  <c r="B459" i="3"/>
  <c r="C459" i="3"/>
  <c r="B460" i="3"/>
  <c r="C460" i="3"/>
  <c r="B461" i="3"/>
  <c r="C461" i="3"/>
  <c r="B462" i="3"/>
  <c r="C462" i="3"/>
  <c r="B463" i="3"/>
  <c r="C463" i="3"/>
  <c r="B464" i="3"/>
  <c r="C464" i="3"/>
  <c r="B465" i="3"/>
  <c r="C465" i="3"/>
  <c r="B466" i="3"/>
  <c r="C466" i="3"/>
  <c r="B467" i="3"/>
  <c r="C467" i="3"/>
  <c r="B468" i="3"/>
  <c r="C468" i="3"/>
  <c r="B469" i="3"/>
  <c r="C469" i="3"/>
  <c r="B470" i="3"/>
  <c r="C470" i="3"/>
  <c r="B471" i="3"/>
  <c r="C471" i="3"/>
  <c r="B472" i="3"/>
  <c r="C472" i="3"/>
  <c r="B473" i="3"/>
  <c r="C473" i="3"/>
  <c r="B474" i="3"/>
  <c r="C474" i="3"/>
  <c r="B475" i="3"/>
  <c r="C475" i="3"/>
  <c r="B476" i="3"/>
  <c r="C476" i="3"/>
  <c r="B477" i="3"/>
  <c r="C477" i="3"/>
  <c r="B478" i="3"/>
  <c r="C478" i="3"/>
  <c r="B479" i="3"/>
  <c r="C479" i="3"/>
  <c r="B480" i="3"/>
  <c r="C480" i="3"/>
  <c r="B481" i="3"/>
  <c r="C481" i="3"/>
  <c r="B482" i="3"/>
  <c r="C482" i="3"/>
  <c r="B483" i="3"/>
  <c r="C483" i="3"/>
  <c r="B484" i="3"/>
  <c r="C484" i="3"/>
  <c r="B485" i="3"/>
  <c r="C485" i="3"/>
  <c r="B486" i="3"/>
  <c r="C486" i="3"/>
  <c r="B487" i="3"/>
  <c r="C487" i="3"/>
  <c r="B488" i="3"/>
  <c r="C488" i="3"/>
  <c r="B489" i="3"/>
  <c r="C489" i="3"/>
  <c r="B490" i="3"/>
  <c r="C490" i="3"/>
  <c r="B491" i="3"/>
  <c r="C491" i="3"/>
  <c r="B492" i="3"/>
  <c r="C492" i="3"/>
  <c r="B493" i="3"/>
  <c r="C493" i="3"/>
  <c r="B494" i="3"/>
  <c r="C494" i="3"/>
  <c r="B495" i="3"/>
  <c r="C495" i="3"/>
  <c r="B496" i="3"/>
  <c r="C496" i="3"/>
  <c r="B497" i="3"/>
  <c r="C497" i="3"/>
  <c r="B498" i="3"/>
  <c r="C498" i="3"/>
  <c r="B499" i="3"/>
  <c r="C499" i="3"/>
  <c r="B500" i="3"/>
  <c r="C500" i="3"/>
  <c r="B501" i="3"/>
  <c r="C501" i="3"/>
  <c r="C2" i="3"/>
  <c r="B2" i="3"/>
  <c r="V24" i="4"/>
  <c r="U24" i="4"/>
  <c r="Z3" i="3"/>
  <c r="V25" i="4"/>
  <c r="U25" i="4"/>
  <c r="Z4" i="3"/>
  <c r="V26" i="4"/>
  <c r="U26" i="4"/>
  <c r="Z5" i="3"/>
  <c r="V27" i="4"/>
  <c r="U27" i="4"/>
  <c r="Z6" i="3"/>
  <c r="V28" i="4"/>
  <c r="U28" i="4"/>
  <c r="V29" i="4"/>
  <c r="U29" i="4"/>
  <c r="Z8" i="3"/>
  <c r="V30" i="4"/>
  <c r="U30" i="4"/>
  <c r="Z9" i="3"/>
  <c r="V31" i="4"/>
  <c r="U31" i="4"/>
  <c r="Z10" i="3"/>
  <c r="V32" i="4"/>
  <c r="U32" i="4"/>
  <c r="Z11" i="3"/>
  <c r="V33" i="4"/>
  <c r="U33" i="4"/>
  <c r="Z12" i="3"/>
  <c r="V34" i="4"/>
  <c r="U34" i="4"/>
  <c r="Z13" i="3"/>
  <c r="V35" i="4"/>
  <c r="U35" i="4"/>
  <c r="Z14" i="3"/>
  <c r="V36" i="4"/>
  <c r="U36" i="4"/>
  <c r="Z15" i="3"/>
  <c r="V37" i="4"/>
  <c r="U37" i="4"/>
  <c r="Z16" i="3"/>
  <c r="V38" i="4"/>
  <c r="U38" i="4"/>
  <c r="Z17" i="3"/>
  <c r="V39" i="4"/>
  <c r="U39" i="4"/>
  <c r="Z18" i="3"/>
  <c r="V40" i="4"/>
  <c r="U40" i="4"/>
  <c r="Z19" i="3"/>
  <c r="V41" i="4"/>
  <c r="U41" i="4"/>
  <c r="Z20" i="3"/>
  <c r="V42" i="4"/>
  <c r="U42" i="4"/>
  <c r="Z21" i="3"/>
  <c r="V43" i="4"/>
  <c r="U43" i="4"/>
  <c r="Z22" i="3"/>
  <c r="V44" i="4"/>
  <c r="U44" i="4"/>
  <c r="V45" i="4"/>
  <c r="U45" i="4"/>
  <c r="Z24" i="3"/>
  <c r="V46" i="4"/>
  <c r="U46" i="4"/>
  <c r="Z25" i="3"/>
  <c r="V47" i="4"/>
  <c r="U47" i="4"/>
  <c r="Z26" i="3"/>
  <c r="V48" i="4"/>
  <c r="U48" i="4"/>
  <c r="Z27" i="3"/>
  <c r="V49" i="4"/>
  <c r="U49" i="4"/>
  <c r="Z28" i="3"/>
  <c r="V50" i="4"/>
  <c r="U50" i="4"/>
  <c r="Z29" i="3"/>
  <c r="V51" i="4"/>
  <c r="U51" i="4"/>
  <c r="Z30" i="3"/>
  <c r="V52" i="4"/>
  <c r="U52" i="4"/>
  <c r="V53" i="4"/>
  <c r="U53" i="4"/>
  <c r="Z32" i="3"/>
  <c r="V54" i="4"/>
  <c r="U54" i="4"/>
  <c r="Z33" i="3"/>
  <c r="V55" i="4"/>
  <c r="U55" i="4"/>
  <c r="Z34" i="3"/>
  <c r="V56" i="4"/>
  <c r="U56" i="4"/>
  <c r="Z35" i="3"/>
  <c r="V57" i="4"/>
  <c r="U57" i="4"/>
  <c r="Z36" i="3"/>
  <c r="V58" i="4"/>
  <c r="U58" i="4"/>
  <c r="Z37" i="3"/>
  <c r="V59" i="4"/>
  <c r="U59" i="4"/>
  <c r="Z38" i="3"/>
  <c r="V60" i="4"/>
  <c r="U60" i="4"/>
  <c r="V61" i="4"/>
  <c r="U61" i="4"/>
  <c r="Z40" i="3"/>
  <c r="V62" i="4"/>
  <c r="U62" i="4"/>
  <c r="Z41" i="3"/>
  <c r="V63" i="4"/>
  <c r="U63" i="4"/>
  <c r="Z42" i="3"/>
  <c r="V64" i="4"/>
  <c r="U64" i="4"/>
  <c r="Z43" i="3"/>
  <c r="V65" i="4"/>
  <c r="U65" i="4"/>
  <c r="Z44" i="3"/>
  <c r="V66" i="4"/>
  <c r="U66" i="4"/>
  <c r="Z45" i="3"/>
  <c r="V67" i="4"/>
  <c r="U67" i="4"/>
  <c r="Z46" i="3"/>
  <c r="V68" i="4"/>
  <c r="U68" i="4"/>
  <c r="Z47" i="3"/>
  <c r="V69" i="4"/>
  <c r="U69" i="4"/>
  <c r="Z48" i="3"/>
  <c r="V70" i="4"/>
  <c r="U70" i="4"/>
  <c r="Z49" i="3"/>
  <c r="V71" i="4"/>
  <c r="U71" i="4"/>
  <c r="Z50" i="3"/>
  <c r="V72" i="4"/>
  <c r="U72" i="4"/>
  <c r="Z51" i="3"/>
  <c r="V73" i="4"/>
  <c r="U73" i="4"/>
  <c r="Z52" i="3"/>
  <c r="V74" i="4"/>
  <c r="U74" i="4"/>
  <c r="Z53" i="3"/>
  <c r="V75" i="4"/>
  <c r="U75" i="4"/>
  <c r="Z54" i="3"/>
  <c r="V76" i="4"/>
  <c r="U76" i="4"/>
  <c r="V77" i="4"/>
  <c r="U77" i="4"/>
  <c r="Z56" i="3"/>
  <c r="V78" i="4"/>
  <c r="U78" i="4"/>
  <c r="Z57" i="3"/>
  <c r="V79" i="4"/>
  <c r="U79" i="4"/>
  <c r="Z58" i="3"/>
  <c r="V80" i="4"/>
  <c r="U80" i="4"/>
  <c r="Z59" i="3"/>
  <c r="V81" i="4"/>
  <c r="U81" i="4"/>
  <c r="Z60" i="3"/>
  <c r="V82" i="4"/>
  <c r="U82" i="4"/>
  <c r="Z61" i="3"/>
  <c r="V83" i="4"/>
  <c r="U83" i="4"/>
  <c r="Z62" i="3"/>
  <c r="V84" i="4"/>
  <c r="U84" i="4"/>
  <c r="Z63" i="3"/>
  <c r="V85" i="4"/>
  <c r="U85" i="4"/>
  <c r="Z64" i="3"/>
  <c r="V86" i="4"/>
  <c r="U86" i="4"/>
  <c r="Z65" i="3"/>
  <c r="V87" i="4"/>
  <c r="U87" i="4"/>
  <c r="Z66" i="3"/>
  <c r="V88" i="4"/>
  <c r="U88" i="4"/>
  <c r="Z67" i="3"/>
  <c r="V89" i="4"/>
  <c r="U89" i="4"/>
  <c r="Z68" i="3"/>
  <c r="V90" i="4"/>
  <c r="U90" i="4"/>
  <c r="Z69" i="3"/>
  <c r="V91" i="4"/>
  <c r="U91" i="4"/>
  <c r="Z70" i="3"/>
  <c r="V92" i="4"/>
  <c r="U92" i="4"/>
  <c r="V93" i="4"/>
  <c r="U93" i="4"/>
  <c r="Z72" i="3"/>
  <c r="V94" i="4"/>
  <c r="U94" i="4"/>
  <c r="Z73" i="3"/>
  <c r="V95" i="4"/>
  <c r="U95" i="4"/>
  <c r="Z74" i="3"/>
  <c r="V96" i="4"/>
  <c r="U96" i="4"/>
  <c r="Z75" i="3"/>
  <c r="V97" i="4"/>
  <c r="U97" i="4"/>
  <c r="Z76" i="3"/>
  <c r="V98" i="4"/>
  <c r="U98" i="4"/>
  <c r="Z77" i="3"/>
  <c r="V99" i="4"/>
  <c r="U99" i="4"/>
  <c r="Z78" i="3"/>
  <c r="V100" i="4"/>
  <c r="U100" i="4"/>
  <c r="V101" i="4"/>
  <c r="U101" i="4"/>
  <c r="Z80" i="3"/>
  <c r="V102" i="4"/>
  <c r="U102" i="4"/>
  <c r="Z81" i="3"/>
  <c r="V103" i="4"/>
  <c r="U103" i="4"/>
  <c r="Z82" i="3"/>
  <c r="V104" i="4"/>
  <c r="U104" i="4"/>
  <c r="Z83" i="3"/>
  <c r="V105" i="4"/>
  <c r="U105" i="4"/>
  <c r="Z84" i="3"/>
  <c r="V106" i="4"/>
  <c r="U106" i="4"/>
  <c r="Z85" i="3"/>
  <c r="V107" i="4"/>
  <c r="U107" i="4"/>
  <c r="Z86" i="3"/>
  <c r="V108" i="4"/>
  <c r="U108" i="4"/>
  <c r="V109" i="4"/>
  <c r="U109" i="4"/>
  <c r="Z88" i="3"/>
  <c r="V110" i="4"/>
  <c r="U110" i="4"/>
  <c r="Z89" i="3"/>
  <c r="V111" i="4"/>
  <c r="U111" i="4"/>
  <c r="Z90" i="3"/>
  <c r="V112" i="4"/>
  <c r="U112" i="4"/>
  <c r="Z91" i="3"/>
  <c r="V113" i="4"/>
  <c r="U113" i="4"/>
  <c r="Z92" i="3"/>
  <c r="V114" i="4"/>
  <c r="U114" i="4"/>
  <c r="Z93" i="3"/>
  <c r="V115" i="4"/>
  <c r="U115" i="4"/>
  <c r="Z94" i="3"/>
  <c r="V116" i="4"/>
  <c r="U116" i="4"/>
  <c r="Z95" i="3"/>
  <c r="V117" i="4"/>
  <c r="U117" i="4"/>
  <c r="Z96" i="3"/>
  <c r="V118" i="4"/>
  <c r="U118" i="4"/>
  <c r="Z97" i="3"/>
  <c r="V119" i="4"/>
  <c r="U119" i="4"/>
  <c r="Z98" i="3"/>
  <c r="V120" i="4"/>
  <c r="U120" i="4"/>
  <c r="Z99" i="3"/>
  <c r="V121" i="4"/>
  <c r="U121" i="4"/>
  <c r="Z100" i="3"/>
  <c r="V122" i="4"/>
  <c r="U122" i="4"/>
  <c r="Z101" i="3"/>
  <c r="V123" i="4"/>
  <c r="U123" i="4"/>
  <c r="Z102" i="3"/>
  <c r="V124" i="4"/>
  <c r="U124" i="4"/>
  <c r="V125" i="4"/>
  <c r="U125" i="4"/>
  <c r="Z104" i="3"/>
  <c r="V126" i="4"/>
  <c r="U126" i="4"/>
  <c r="Z105" i="3"/>
  <c r="V127" i="4"/>
  <c r="U127" i="4"/>
  <c r="Z106" i="3"/>
  <c r="V128" i="4"/>
  <c r="U128" i="4"/>
  <c r="Z107" i="3"/>
  <c r="V129" i="4"/>
  <c r="U129" i="4"/>
  <c r="Z108" i="3"/>
  <c r="V130" i="4"/>
  <c r="U130" i="4"/>
  <c r="Z109" i="3"/>
  <c r="V131" i="4"/>
  <c r="U131" i="4"/>
  <c r="Z110" i="3"/>
  <c r="V132" i="4"/>
  <c r="U132" i="4"/>
  <c r="V133" i="4"/>
  <c r="U133" i="4"/>
  <c r="Z112" i="3"/>
  <c r="V134" i="4"/>
  <c r="U134" i="4"/>
  <c r="Z113" i="3"/>
  <c r="V135" i="4"/>
  <c r="U135" i="4"/>
  <c r="Z114" i="3"/>
  <c r="V136" i="4"/>
  <c r="U136" i="4"/>
  <c r="Z115" i="3"/>
  <c r="V137" i="4"/>
  <c r="U137" i="4"/>
  <c r="Z116" i="3"/>
  <c r="V138" i="4"/>
  <c r="U138" i="4"/>
  <c r="Z117" i="3"/>
  <c r="V139" i="4"/>
  <c r="U139" i="4"/>
  <c r="Z118" i="3"/>
  <c r="V140" i="4"/>
  <c r="U140" i="4"/>
  <c r="V141" i="4"/>
  <c r="U141" i="4"/>
  <c r="Z120" i="3"/>
  <c r="V142" i="4"/>
  <c r="U142" i="4"/>
  <c r="Z121" i="3"/>
  <c r="V143" i="4"/>
  <c r="U143" i="4"/>
  <c r="Z122" i="3"/>
  <c r="V144" i="4"/>
  <c r="U144" i="4"/>
  <c r="Z123" i="3"/>
  <c r="V145" i="4"/>
  <c r="U145" i="4"/>
  <c r="Z124" i="3"/>
  <c r="V146" i="4"/>
  <c r="U146" i="4"/>
  <c r="Z125" i="3"/>
  <c r="V147" i="4"/>
  <c r="U147" i="4"/>
  <c r="Z126" i="3"/>
  <c r="V148" i="4"/>
  <c r="U148" i="4"/>
  <c r="Z127" i="3"/>
  <c r="V149" i="4"/>
  <c r="U149" i="4"/>
  <c r="Z128" i="3"/>
  <c r="V150" i="4"/>
  <c r="U150" i="4"/>
  <c r="Z129" i="3"/>
  <c r="V151" i="4"/>
  <c r="U151" i="4"/>
  <c r="Z130" i="3"/>
  <c r="V152" i="4"/>
  <c r="U152" i="4"/>
  <c r="Z131" i="3"/>
  <c r="V153" i="4"/>
  <c r="U153" i="4"/>
  <c r="Z132" i="3"/>
  <c r="V154" i="4"/>
  <c r="U154" i="4"/>
  <c r="Z133" i="3"/>
  <c r="V155" i="4"/>
  <c r="U155" i="4"/>
  <c r="Z134" i="3"/>
  <c r="V156" i="4"/>
  <c r="U156" i="4"/>
  <c r="V157" i="4"/>
  <c r="U157" i="4"/>
  <c r="Z136" i="3"/>
  <c r="V158" i="4"/>
  <c r="U158" i="4"/>
  <c r="Z137" i="3"/>
  <c r="V159" i="4"/>
  <c r="U159" i="4"/>
  <c r="Z138" i="3"/>
  <c r="V160" i="4"/>
  <c r="U160" i="4"/>
  <c r="Z139" i="3"/>
  <c r="V161" i="4"/>
  <c r="U161" i="4"/>
  <c r="Z140" i="3"/>
  <c r="V162" i="4"/>
  <c r="U162" i="4"/>
  <c r="Z141" i="3"/>
  <c r="V163" i="4"/>
  <c r="U163" i="4"/>
  <c r="Z142" i="3"/>
  <c r="V164" i="4"/>
  <c r="U164" i="4"/>
  <c r="V165" i="4"/>
  <c r="U165" i="4"/>
  <c r="Z144" i="3"/>
  <c r="V166" i="4"/>
  <c r="U166" i="4"/>
  <c r="Z145" i="3"/>
  <c r="V167" i="4"/>
  <c r="U167" i="4"/>
  <c r="Z146" i="3"/>
  <c r="V168" i="4"/>
  <c r="U168" i="4"/>
  <c r="Z147" i="3"/>
  <c r="V169" i="4"/>
  <c r="U169" i="4"/>
  <c r="Z148" i="3"/>
  <c r="V170" i="4"/>
  <c r="U170" i="4"/>
  <c r="Z149" i="3"/>
  <c r="V171" i="4"/>
  <c r="U171" i="4"/>
  <c r="Z150" i="3"/>
  <c r="V172" i="4"/>
  <c r="U172" i="4"/>
  <c r="V173" i="4"/>
  <c r="U173" i="4"/>
  <c r="Z152" i="3"/>
  <c r="V174" i="4"/>
  <c r="U174" i="4"/>
  <c r="Z153" i="3"/>
  <c r="V175" i="4"/>
  <c r="U175" i="4"/>
  <c r="Z154" i="3"/>
  <c r="V176" i="4"/>
  <c r="U176" i="4"/>
  <c r="Z155" i="3"/>
  <c r="V177" i="4"/>
  <c r="U177" i="4"/>
  <c r="Z156" i="3"/>
  <c r="V178" i="4"/>
  <c r="U178" i="4"/>
  <c r="Z157" i="3"/>
  <c r="V179" i="4"/>
  <c r="U179" i="4"/>
  <c r="Z158" i="3"/>
  <c r="V180" i="4"/>
  <c r="U180" i="4"/>
  <c r="Z159" i="3"/>
  <c r="V181" i="4"/>
  <c r="U181" i="4"/>
  <c r="Z160" i="3"/>
  <c r="V182" i="4"/>
  <c r="U182" i="4"/>
  <c r="Z161" i="3"/>
  <c r="V183" i="4"/>
  <c r="U183" i="4"/>
  <c r="Z162" i="3"/>
  <c r="V184" i="4"/>
  <c r="U184" i="4"/>
  <c r="Z163" i="3"/>
  <c r="V185" i="4"/>
  <c r="U185" i="4"/>
  <c r="Z164" i="3"/>
  <c r="V186" i="4"/>
  <c r="U186" i="4"/>
  <c r="Z165" i="3"/>
  <c r="V187" i="4"/>
  <c r="U187" i="4"/>
  <c r="Z166" i="3"/>
  <c r="V188" i="4"/>
  <c r="U188" i="4"/>
  <c r="Z167" i="3"/>
  <c r="V189" i="4"/>
  <c r="U189" i="4"/>
  <c r="Z168" i="3"/>
  <c r="V190" i="4"/>
  <c r="U190" i="4"/>
  <c r="Z169" i="3"/>
  <c r="V191" i="4"/>
  <c r="U191" i="4"/>
  <c r="Z170" i="3"/>
  <c r="V192" i="4"/>
  <c r="U192" i="4"/>
  <c r="Z171" i="3"/>
  <c r="V193" i="4"/>
  <c r="U193" i="4"/>
  <c r="Z172" i="3"/>
  <c r="V194" i="4"/>
  <c r="U194" i="4"/>
  <c r="Z173" i="3"/>
  <c r="V195" i="4"/>
  <c r="U195" i="4"/>
  <c r="Z174" i="3"/>
  <c r="V196" i="4"/>
  <c r="U196" i="4"/>
  <c r="Z175" i="3"/>
  <c r="V197" i="4"/>
  <c r="U197" i="4"/>
  <c r="Z176" i="3"/>
  <c r="V198" i="4"/>
  <c r="U198" i="4"/>
  <c r="Z177" i="3"/>
  <c r="V199" i="4"/>
  <c r="U199" i="4"/>
  <c r="Z178" i="3"/>
  <c r="V200" i="4"/>
  <c r="U200" i="4"/>
  <c r="Z179" i="3"/>
  <c r="V201" i="4"/>
  <c r="U201" i="4"/>
  <c r="Z180" i="3"/>
  <c r="V202" i="4"/>
  <c r="U202" i="4"/>
  <c r="Z181" i="3"/>
  <c r="V203" i="4"/>
  <c r="U203" i="4"/>
  <c r="Z182" i="3"/>
  <c r="V204" i="4"/>
  <c r="U204" i="4"/>
  <c r="Z183" i="3"/>
  <c r="V205" i="4"/>
  <c r="U205" i="4"/>
  <c r="Z184" i="3"/>
  <c r="V206" i="4"/>
  <c r="U206" i="4"/>
  <c r="Z185" i="3"/>
  <c r="V207" i="4"/>
  <c r="U207" i="4"/>
  <c r="Z186" i="3"/>
  <c r="V208" i="4"/>
  <c r="U208" i="4"/>
  <c r="Z187" i="3"/>
  <c r="V209" i="4"/>
  <c r="U209" i="4"/>
  <c r="Z188" i="3"/>
  <c r="V210" i="4"/>
  <c r="U210" i="4"/>
  <c r="Z189" i="3"/>
  <c r="V211" i="4"/>
  <c r="U211" i="4"/>
  <c r="Z190" i="3"/>
  <c r="V212" i="4"/>
  <c r="U212" i="4"/>
  <c r="Z191" i="3"/>
  <c r="V213" i="4"/>
  <c r="U213" i="4"/>
  <c r="Z192" i="3"/>
  <c r="V214" i="4"/>
  <c r="U214" i="4"/>
  <c r="Z193" i="3"/>
  <c r="V215" i="4"/>
  <c r="U215" i="4"/>
  <c r="Z194" i="3"/>
  <c r="V216" i="4"/>
  <c r="U216" i="4"/>
  <c r="Z195" i="3"/>
  <c r="V217" i="4"/>
  <c r="U217" i="4"/>
  <c r="Z196" i="3"/>
  <c r="V218" i="4"/>
  <c r="U218" i="4"/>
  <c r="Z197" i="3"/>
  <c r="V219" i="4"/>
  <c r="U219" i="4"/>
  <c r="Z198" i="3"/>
  <c r="V220" i="4"/>
  <c r="U220" i="4"/>
  <c r="Z199" i="3"/>
  <c r="V221" i="4"/>
  <c r="U221" i="4"/>
  <c r="Z200" i="3"/>
  <c r="V222" i="4"/>
  <c r="U222" i="4"/>
  <c r="Z201" i="3"/>
  <c r="V223" i="4"/>
  <c r="U223" i="4"/>
  <c r="Z202" i="3"/>
  <c r="V224" i="4"/>
  <c r="U224" i="4"/>
  <c r="Z203" i="3"/>
  <c r="V225" i="4"/>
  <c r="U225" i="4"/>
  <c r="Z204" i="3"/>
  <c r="V226" i="4"/>
  <c r="U226" i="4"/>
  <c r="Z205" i="3"/>
  <c r="V227" i="4"/>
  <c r="U227" i="4"/>
  <c r="Z206" i="3"/>
  <c r="V228" i="4"/>
  <c r="U228" i="4"/>
  <c r="Z207" i="3"/>
  <c r="V229" i="4"/>
  <c r="U229" i="4"/>
  <c r="Z208" i="3"/>
  <c r="V230" i="4"/>
  <c r="U230" i="4"/>
  <c r="Z209" i="3"/>
  <c r="V231" i="4"/>
  <c r="U231" i="4"/>
  <c r="Z210" i="3"/>
  <c r="V232" i="4"/>
  <c r="U232" i="4"/>
  <c r="Z211" i="3"/>
  <c r="V233" i="4"/>
  <c r="U233" i="4"/>
  <c r="Z212" i="3"/>
  <c r="V234" i="4"/>
  <c r="U234" i="4"/>
  <c r="Z213" i="3"/>
  <c r="V235" i="4"/>
  <c r="U235" i="4"/>
  <c r="Z214" i="3"/>
  <c r="V236" i="4"/>
  <c r="U236" i="4"/>
  <c r="Z215" i="3"/>
  <c r="V237" i="4"/>
  <c r="U237" i="4"/>
  <c r="Z216" i="3"/>
  <c r="V238" i="4"/>
  <c r="U238" i="4"/>
  <c r="Z217" i="3"/>
  <c r="V239" i="4"/>
  <c r="U239" i="4"/>
  <c r="Z218" i="3"/>
  <c r="V240" i="4"/>
  <c r="U240" i="4"/>
  <c r="Z219" i="3"/>
  <c r="V241" i="4"/>
  <c r="U241" i="4"/>
  <c r="Z220" i="3"/>
  <c r="V242" i="4"/>
  <c r="U242" i="4"/>
  <c r="Z221" i="3"/>
  <c r="V243" i="4"/>
  <c r="U243" i="4"/>
  <c r="Z222" i="3"/>
  <c r="V244" i="4"/>
  <c r="U244" i="4"/>
  <c r="Z223" i="3"/>
  <c r="V245" i="4"/>
  <c r="U245" i="4"/>
  <c r="Z224" i="3"/>
  <c r="V246" i="4"/>
  <c r="U246" i="4"/>
  <c r="Z225" i="3"/>
  <c r="V247" i="4"/>
  <c r="U247" i="4"/>
  <c r="Z226" i="3"/>
  <c r="V248" i="4"/>
  <c r="U248" i="4"/>
  <c r="Z227" i="3"/>
  <c r="V249" i="4"/>
  <c r="U249" i="4"/>
  <c r="Z228" i="3"/>
  <c r="V250" i="4"/>
  <c r="U250" i="4"/>
  <c r="Z229" i="3"/>
  <c r="V251" i="4"/>
  <c r="U251" i="4"/>
  <c r="Z230" i="3"/>
  <c r="V252" i="4"/>
  <c r="U252" i="4"/>
  <c r="Z231" i="3"/>
  <c r="V253" i="4"/>
  <c r="U253" i="4"/>
  <c r="Z232" i="3"/>
  <c r="V254" i="4"/>
  <c r="U254" i="4"/>
  <c r="Z233" i="3"/>
  <c r="V255" i="4"/>
  <c r="U255" i="4"/>
  <c r="Z234" i="3"/>
  <c r="V256" i="4"/>
  <c r="U256" i="4"/>
  <c r="Z235" i="3"/>
  <c r="V257" i="4"/>
  <c r="U257" i="4"/>
  <c r="Z236" i="3"/>
  <c r="V258" i="4"/>
  <c r="U258" i="4"/>
  <c r="Z237" i="3"/>
  <c r="V259" i="4"/>
  <c r="U259" i="4"/>
  <c r="Z238" i="3"/>
  <c r="V260" i="4"/>
  <c r="U260" i="4"/>
  <c r="Z239" i="3"/>
  <c r="V261" i="4"/>
  <c r="U261" i="4"/>
  <c r="Z240" i="3"/>
  <c r="V262" i="4"/>
  <c r="U262" i="4"/>
  <c r="Z241" i="3"/>
  <c r="V263" i="4"/>
  <c r="U263" i="4"/>
  <c r="Z242" i="3"/>
  <c r="V264" i="4"/>
  <c r="U264" i="4"/>
  <c r="Z243" i="3"/>
  <c r="V265" i="4"/>
  <c r="U265" i="4"/>
  <c r="Z244" i="3"/>
  <c r="V266" i="4"/>
  <c r="U266" i="4"/>
  <c r="Z245" i="3"/>
  <c r="V267" i="4"/>
  <c r="U267" i="4"/>
  <c r="Z246" i="3"/>
  <c r="V268" i="4"/>
  <c r="U268" i="4"/>
  <c r="Z247" i="3"/>
  <c r="V269" i="4"/>
  <c r="U269" i="4"/>
  <c r="Z248" i="3"/>
  <c r="V270" i="4"/>
  <c r="U270" i="4"/>
  <c r="Z249" i="3"/>
  <c r="V271" i="4"/>
  <c r="U271" i="4"/>
  <c r="Z250" i="3"/>
  <c r="V272" i="4"/>
  <c r="U272" i="4"/>
  <c r="Z251" i="3"/>
  <c r="V273" i="4"/>
  <c r="U273" i="4"/>
  <c r="Z252" i="3"/>
  <c r="V274" i="4"/>
  <c r="U274" i="4"/>
  <c r="Z253" i="3"/>
  <c r="V275" i="4"/>
  <c r="U275" i="4"/>
  <c r="Z254" i="3"/>
  <c r="V276" i="4"/>
  <c r="U276" i="4"/>
  <c r="Z255" i="3"/>
  <c r="V277" i="4"/>
  <c r="U277" i="4"/>
  <c r="Z256" i="3"/>
  <c r="V278" i="4"/>
  <c r="U278" i="4"/>
  <c r="Z257" i="3"/>
  <c r="V279" i="4"/>
  <c r="U279" i="4"/>
  <c r="Z258" i="3"/>
  <c r="V280" i="4"/>
  <c r="U280" i="4"/>
  <c r="Z259" i="3"/>
  <c r="V281" i="4"/>
  <c r="U281" i="4"/>
  <c r="Z260" i="3"/>
  <c r="V282" i="4"/>
  <c r="U282" i="4"/>
  <c r="Z261" i="3"/>
  <c r="V283" i="4"/>
  <c r="U283" i="4"/>
  <c r="Z262" i="3"/>
  <c r="V284" i="4"/>
  <c r="U284" i="4"/>
  <c r="Z263" i="3"/>
  <c r="V285" i="4"/>
  <c r="U285" i="4"/>
  <c r="Z264" i="3"/>
  <c r="V286" i="4"/>
  <c r="U286" i="4"/>
  <c r="Z265" i="3"/>
  <c r="V287" i="4"/>
  <c r="U287" i="4"/>
  <c r="Z266" i="3"/>
  <c r="V288" i="4"/>
  <c r="U288" i="4"/>
  <c r="Z267" i="3"/>
  <c r="V289" i="4"/>
  <c r="U289" i="4"/>
  <c r="Z268" i="3"/>
  <c r="V290" i="4"/>
  <c r="U290" i="4"/>
  <c r="Z269" i="3"/>
  <c r="V291" i="4"/>
  <c r="U291" i="4"/>
  <c r="Z270" i="3"/>
  <c r="V292" i="4"/>
  <c r="U292" i="4"/>
  <c r="Z271" i="3"/>
  <c r="V293" i="4"/>
  <c r="U293" i="4"/>
  <c r="Z272" i="3"/>
  <c r="V294" i="4"/>
  <c r="U294" i="4"/>
  <c r="Z273" i="3"/>
  <c r="V295" i="4"/>
  <c r="U295" i="4"/>
  <c r="Z274" i="3"/>
  <c r="V296" i="4"/>
  <c r="U296" i="4"/>
  <c r="Z275" i="3"/>
  <c r="V297" i="4"/>
  <c r="U297" i="4"/>
  <c r="Z276" i="3"/>
  <c r="V298" i="4"/>
  <c r="U298" i="4"/>
  <c r="Z277" i="3"/>
  <c r="V299" i="4"/>
  <c r="U299" i="4"/>
  <c r="Z278" i="3"/>
  <c r="V300" i="4"/>
  <c r="U300" i="4"/>
  <c r="Z279" i="3"/>
  <c r="V301" i="4"/>
  <c r="U301" i="4"/>
  <c r="Z280" i="3"/>
  <c r="V302" i="4"/>
  <c r="U302" i="4"/>
  <c r="Z281" i="3"/>
  <c r="V303" i="4"/>
  <c r="U303" i="4"/>
  <c r="Z282" i="3"/>
  <c r="V304" i="4"/>
  <c r="U304" i="4"/>
  <c r="Z283" i="3"/>
  <c r="V305" i="4"/>
  <c r="U305" i="4"/>
  <c r="Z284" i="3"/>
  <c r="V306" i="4"/>
  <c r="U306" i="4"/>
  <c r="Z285" i="3"/>
  <c r="V307" i="4"/>
  <c r="U307" i="4"/>
  <c r="Z286" i="3"/>
  <c r="V308" i="4"/>
  <c r="U308" i="4"/>
  <c r="Z287" i="3"/>
  <c r="V309" i="4"/>
  <c r="U309" i="4"/>
  <c r="Z288" i="3"/>
  <c r="V310" i="4"/>
  <c r="U310" i="4"/>
  <c r="Z289" i="3"/>
  <c r="V311" i="4"/>
  <c r="U311" i="4"/>
  <c r="Z290" i="3"/>
  <c r="V312" i="4"/>
  <c r="U312" i="4"/>
  <c r="Z291" i="3"/>
  <c r="V313" i="4"/>
  <c r="U313" i="4"/>
  <c r="Z292" i="3"/>
  <c r="V314" i="4"/>
  <c r="U314" i="4"/>
  <c r="Z293" i="3"/>
  <c r="V315" i="4"/>
  <c r="U315" i="4"/>
  <c r="Z294" i="3"/>
  <c r="V316" i="4"/>
  <c r="U316" i="4"/>
  <c r="Z295" i="3"/>
  <c r="V317" i="4"/>
  <c r="U317" i="4"/>
  <c r="Z296" i="3"/>
  <c r="V318" i="4"/>
  <c r="U318" i="4"/>
  <c r="Z297" i="3"/>
  <c r="V319" i="4"/>
  <c r="U319" i="4"/>
  <c r="Z298" i="3"/>
  <c r="V320" i="4"/>
  <c r="U320" i="4"/>
  <c r="Z299" i="3"/>
  <c r="V321" i="4"/>
  <c r="U321" i="4"/>
  <c r="Z300" i="3"/>
  <c r="V322" i="4"/>
  <c r="U322" i="4"/>
  <c r="Z301" i="3"/>
  <c r="V323" i="4"/>
  <c r="U323" i="4"/>
  <c r="Z302" i="3"/>
  <c r="V324" i="4"/>
  <c r="U324" i="4"/>
  <c r="Z303" i="3"/>
  <c r="V325" i="4"/>
  <c r="U325" i="4"/>
  <c r="Z304" i="3"/>
  <c r="V326" i="4"/>
  <c r="U326" i="4"/>
  <c r="Z305" i="3"/>
  <c r="V327" i="4"/>
  <c r="U327" i="4"/>
  <c r="Z306" i="3"/>
  <c r="V328" i="4"/>
  <c r="U328" i="4"/>
  <c r="Z307" i="3"/>
  <c r="V329" i="4"/>
  <c r="U329" i="4"/>
  <c r="Z308" i="3"/>
  <c r="V330" i="4"/>
  <c r="U330" i="4"/>
  <c r="Z309" i="3"/>
  <c r="V331" i="4"/>
  <c r="U331" i="4"/>
  <c r="Z310" i="3"/>
  <c r="V332" i="4"/>
  <c r="U332" i="4"/>
  <c r="Z311" i="3"/>
  <c r="V333" i="4"/>
  <c r="U333" i="4"/>
  <c r="Z312" i="3"/>
  <c r="V334" i="4"/>
  <c r="U334" i="4"/>
  <c r="Z313" i="3"/>
  <c r="V335" i="4"/>
  <c r="U335" i="4"/>
  <c r="Z314" i="3"/>
  <c r="V336" i="4"/>
  <c r="U336" i="4"/>
  <c r="Z315" i="3"/>
  <c r="V337" i="4"/>
  <c r="U337" i="4"/>
  <c r="Z316" i="3"/>
  <c r="V338" i="4"/>
  <c r="U338" i="4"/>
  <c r="Z317" i="3"/>
  <c r="V339" i="4"/>
  <c r="U339" i="4"/>
  <c r="Z318" i="3"/>
  <c r="V340" i="4"/>
  <c r="U340" i="4"/>
  <c r="Z319" i="3"/>
  <c r="V341" i="4"/>
  <c r="U341" i="4"/>
  <c r="Z320" i="3"/>
  <c r="V342" i="4"/>
  <c r="U342" i="4"/>
  <c r="Z321" i="3"/>
  <c r="V343" i="4"/>
  <c r="U343" i="4"/>
  <c r="Z322" i="3"/>
  <c r="V344" i="4"/>
  <c r="U344" i="4"/>
  <c r="Z323" i="3"/>
  <c r="V345" i="4"/>
  <c r="U345" i="4"/>
  <c r="Z324" i="3"/>
  <c r="V346" i="4"/>
  <c r="U346" i="4"/>
  <c r="Z325" i="3"/>
  <c r="V347" i="4"/>
  <c r="U347" i="4"/>
  <c r="Z326" i="3"/>
  <c r="V348" i="4"/>
  <c r="U348" i="4"/>
  <c r="Z327" i="3"/>
  <c r="V349" i="4"/>
  <c r="U349" i="4"/>
  <c r="Z328" i="3"/>
  <c r="V350" i="4"/>
  <c r="U350" i="4"/>
  <c r="Z329" i="3"/>
  <c r="V351" i="4"/>
  <c r="U351" i="4"/>
  <c r="Z330" i="3"/>
  <c r="V352" i="4"/>
  <c r="U352" i="4"/>
  <c r="Z331" i="3"/>
  <c r="V353" i="4"/>
  <c r="U353" i="4"/>
  <c r="Z332" i="3"/>
  <c r="V354" i="4"/>
  <c r="U354" i="4"/>
  <c r="Z333" i="3"/>
  <c r="V355" i="4"/>
  <c r="U355" i="4"/>
  <c r="Z334" i="3"/>
  <c r="V356" i="4"/>
  <c r="U356" i="4"/>
  <c r="Z335" i="3"/>
  <c r="V357" i="4"/>
  <c r="U357" i="4"/>
  <c r="Z336" i="3"/>
  <c r="V358" i="4"/>
  <c r="U358" i="4"/>
  <c r="Z337" i="3"/>
  <c r="V359" i="4"/>
  <c r="U359" i="4"/>
  <c r="Z338" i="3"/>
  <c r="V360" i="4"/>
  <c r="U360" i="4"/>
  <c r="Z339" i="3"/>
  <c r="V361" i="4"/>
  <c r="U361" i="4"/>
  <c r="Z340" i="3"/>
  <c r="V362" i="4"/>
  <c r="U362" i="4"/>
  <c r="Z341" i="3"/>
  <c r="V363" i="4"/>
  <c r="U363" i="4"/>
  <c r="Z342" i="3"/>
  <c r="V364" i="4"/>
  <c r="U364" i="4"/>
  <c r="Z343" i="3"/>
  <c r="V365" i="4"/>
  <c r="U365" i="4"/>
  <c r="Z344" i="3"/>
  <c r="V366" i="4"/>
  <c r="U366" i="4"/>
  <c r="Z345" i="3"/>
  <c r="V367" i="4"/>
  <c r="U367" i="4"/>
  <c r="Z346" i="3"/>
  <c r="V368" i="4"/>
  <c r="U368" i="4"/>
  <c r="Z347" i="3"/>
  <c r="V369" i="4"/>
  <c r="U369" i="4"/>
  <c r="Z348" i="3"/>
  <c r="V370" i="4"/>
  <c r="U370" i="4"/>
  <c r="Z349" i="3"/>
  <c r="V371" i="4"/>
  <c r="U371" i="4"/>
  <c r="Z350" i="3"/>
  <c r="V372" i="4"/>
  <c r="U372" i="4"/>
  <c r="Z351" i="3"/>
  <c r="V373" i="4"/>
  <c r="U373" i="4"/>
  <c r="Z352" i="3"/>
  <c r="V374" i="4"/>
  <c r="U374" i="4"/>
  <c r="Z353" i="3"/>
  <c r="V375" i="4"/>
  <c r="U375" i="4"/>
  <c r="Z354" i="3"/>
  <c r="V376" i="4"/>
  <c r="U376" i="4"/>
  <c r="Z355" i="3"/>
  <c r="V377" i="4"/>
  <c r="U377" i="4"/>
  <c r="Z356" i="3"/>
  <c r="V378" i="4"/>
  <c r="U378" i="4"/>
  <c r="Z357" i="3"/>
  <c r="V379" i="4"/>
  <c r="U379" i="4"/>
  <c r="Z358" i="3"/>
  <c r="V380" i="4"/>
  <c r="U380" i="4"/>
  <c r="Z359" i="3"/>
  <c r="V381" i="4"/>
  <c r="U381" i="4"/>
  <c r="Z360" i="3"/>
  <c r="V382" i="4"/>
  <c r="U382" i="4"/>
  <c r="Z361" i="3"/>
  <c r="V383" i="4"/>
  <c r="U383" i="4"/>
  <c r="Z362" i="3"/>
  <c r="V384" i="4"/>
  <c r="U384" i="4"/>
  <c r="Z363" i="3"/>
  <c r="V385" i="4"/>
  <c r="U385" i="4"/>
  <c r="Z364" i="3"/>
  <c r="V386" i="4"/>
  <c r="U386" i="4"/>
  <c r="Z365" i="3"/>
  <c r="V387" i="4"/>
  <c r="U387" i="4"/>
  <c r="Z366" i="3"/>
  <c r="V388" i="4"/>
  <c r="U388" i="4"/>
  <c r="Z367" i="3"/>
  <c r="V389" i="4"/>
  <c r="U389" i="4"/>
  <c r="Z368" i="3"/>
  <c r="V390" i="4"/>
  <c r="U390" i="4"/>
  <c r="Z369" i="3"/>
  <c r="V391" i="4"/>
  <c r="U391" i="4"/>
  <c r="Z370" i="3"/>
  <c r="V392" i="4"/>
  <c r="U392" i="4"/>
  <c r="Z371" i="3"/>
  <c r="V393" i="4"/>
  <c r="U393" i="4"/>
  <c r="Z372" i="3"/>
  <c r="V394" i="4"/>
  <c r="U394" i="4"/>
  <c r="Z373" i="3"/>
  <c r="V395" i="4"/>
  <c r="U395" i="4"/>
  <c r="Z374" i="3"/>
  <c r="V396" i="4"/>
  <c r="U396" i="4"/>
  <c r="Z375" i="3"/>
  <c r="V397" i="4"/>
  <c r="U397" i="4"/>
  <c r="Z376" i="3"/>
  <c r="V398" i="4"/>
  <c r="U398" i="4"/>
  <c r="Z377" i="3"/>
  <c r="V399" i="4"/>
  <c r="U399" i="4"/>
  <c r="Z378" i="3"/>
  <c r="V400" i="4"/>
  <c r="U400" i="4"/>
  <c r="Z379" i="3"/>
  <c r="V401" i="4"/>
  <c r="U401" i="4"/>
  <c r="Z380" i="3"/>
  <c r="V402" i="4"/>
  <c r="U402" i="4"/>
  <c r="Z381" i="3"/>
  <c r="V403" i="4"/>
  <c r="U403" i="4"/>
  <c r="Z382" i="3"/>
  <c r="V404" i="4"/>
  <c r="U404" i="4"/>
  <c r="Z383" i="3"/>
  <c r="V405" i="4"/>
  <c r="U405" i="4"/>
  <c r="Z384" i="3"/>
  <c r="V406" i="4"/>
  <c r="U406" i="4"/>
  <c r="Z385" i="3"/>
  <c r="V407" i="4"/>
  <c r="U407" i="4"/>
  <c r="Z386" i="3"/>
  <c r="V408" i="4"/>
  <c r="U408" i="4"/>
  <c r="Z387" i="3"/>
  <c r="V409" i="4"/>
  <c r="U409" i="4"/>
  <c r="Z388" i="3"/>
  <c r="V410" i="4"/>
  <c r="U410" i="4"/>
  <c r="Z389" i="3"/>
  <c r="V411" i="4"/>
  <c r="U411" i="4"/>
  <c r="Z390" i="3"/>
  <c r="V412" i="4"/>
  <c r="U412" i="4"/>
  <c r="Z391" i="3"/>
  <c r="V413" i="4"/>
  <c r="U413" i="4"/>
  <c r="Z392" i="3"/>
  <c r="V414" i="4"/>
  <c r="U414" i="4"/>
  <c r="Z393" i="3"/>
  <c r="V415" i="4"/>
  <c r="U415" i="4"/>
  <c r="Z394" i="3"/>
  <c r="V416" i="4"/>
  <c r="U416" i="4"/>
  <c r="Z395" i="3"/>
  <c r="V417" i="4"/>
  <c r="U417" i="4"/>
  <c r="Z396" i="3"/>
  <c r="V418" i="4"/>
  <c r="U418" i="4"/>
  <c r="Z397" i="3"/>
  <c r="V419" i="4"/>
  <c r="U419" i="4"/>
  <c r="Z398" i="3"/>
  <c r="V420" i="4"/>
  <c r="U420" i="4"/>
  <c r="Z399" i="3"/>
  <c r="V421" i="4"/>
  <c r="U421" i="4"/>
  <c r="Z400" i="3"/>
  <c r="V422" i="4"/>
  <c r="U422" i="4"/>
  <c r="Z401" i="3"/>
  <c r="V423" i="4"/>
  <c r="U423" i="4"/>
  <c r="Z402" i="3"/>
  <c r="V424" i="4"/>
  <c r="U424" i="4"/>
  <c r="Z403" i="3"/>
  <c r="V425" i="4"/>
  <c r="U425" i="4"/>
  <c r="Z404" i="3"/>
  <c r="V426" i="4"/>
  <c r="U426" i="4"/>
  <c r="Z405" i="3"/>
  <c r="V427" i="4"/>
  <c r="U427" i="4"/>
  <c r="Z406" i="3"/>
  <c r="V428" i="4"/>
  <c r="U428" i="4"/>
  <c r="Z407" i="3"/>
  <c r="V429" i="4"/>
  <c r="U429" i="4"/>
  <c r="Z408" i="3"/>
  <c r="V430" i="4"/>
  <c r="U430" i="4"/>
  <c r="Z409" i="3"/>
  <c r="V431" i="4"/>
  <c r="U431" i="4"/>
  <c r="Z410" i="3"/>
  <c r="V432" i="4"/>
  <c r="U432" i="4"/>
  <c r="Z411" i="3"/>
  <c r="V433" i="4"/>
  <c r="U433" i="4"/>
  <c r="Z412" i="3"/>
  <c r="V434" i="4"/>
  <c r="U434" i="4"/>
  <c r="Z413" i="3"/>
  <c r="V435" i="4"/>
  <c r="U435" i="4"/>
  <c r="Z414" i="3"/>
  <c r="V436" i="4"/>
  <c r="U436" i="4"/>
  <c r="Z415" i="3"/>
  <c r="V437" i="4"/>
  <c r="U437" i="4"/>
  <c r="Z416" i="3"/>
  <c r="V438" i="4"/>
  <c r="U438" i="4"/>
  <c r="Z417" i="3"/>
  <c r="V439" i="4"/>
  <c r="U439" i="4"/>
  <c r="Z418" i="3"/>
  <c r="V440" i="4"/>
  <c r="U440" i="4"/>
  <c r="Z419" i="3"/>
  <c r="V441" i="4"/>
  <c r="U441" i="4"/>
  <c r="Z420" i="3"/>
  <c r="V442" i="4"/>
  <c r="U442" i="4"/>
  <c r="Z421" i="3"/>
  <c r="V443" i="4"/>
  <c r="U443" i="4"/>
  <c r="Z422" i="3"/>
  <c r="V444" i="4"/>
  <c r="U444" i="4"/>
  <c r="Z423" i="3"/>
  <c r="V445" i="4"/>
  <c r="U445" i="4"/>
  <c r="Z424" i="3"/>
  <c r="V446" i="4"/>
  <c r="U446" i="4"/>
  <c r="Z425" i="3"/>
  <c r="V447" i="4"/>
  <c r="U447" i="4"/>
  <c r="Z426" i="3"/>
  <c r="V448" i="4"/>
  <c r="U448" i="4"/>
  <c r="Z427" i="3"/>
  <c r="V449" i="4"/>
  <c r="U449" i="4"/>
  <c r="Z428" i="3"/>
  <c r="V450" i="4"/>
  <c r="U450" i="4"/>
  <c r="Z429" i="3"/>
  <c r="V451" i="4"/>
  <c r="U451" i="4"/>
  <c r="Z430" i="3"/>
  <c r="V452" i="4"/>
  <c r="U452" i="4"/>
  <c r="Z431" i="3"/>
  <c r="V453" i="4"/>
  <c r="U453" i="4"/>
  <c r="Z432" i="3"/>
  <c r="V454" i="4"/>
  <c r="U454" i="4"/>
  <c r="Z433" i="3"/>
  <c r="V455" i="4"/>
  <c r="U455" i="4"/>
  <c r="Z434" i="3"/>
  <c r="V456" i="4"/>
  <c r="U456" i="4"/>
  <c r="Z435" i="3"/>
  <c r="V457" i="4"/>
  <c r="U457" i="4"/>
  <c r="Z436" i="3"/>
  <c r="V458" i="4"/>
  <c r="U458" i="4"/>
  <c r="Z437" i="3"/>
  <c r="V459" i="4"/>
  <c r="U459" i="4"/>
  <c r="Z438" i="3"/>
  <c r="V460" i="4"/>
  <c r="U460" i="4"/>
  <c r="Z439" i="3"/>
  <c r="V461" i="4"/>
  <c r="U461" i="4"/>
  <c r="Z440" i="3"/>
  <c r="V462" i="4"/>
  <c r="U462" i="4"/>
  <c r="Z441" i="3"/>
  <c r="V463" i="4"/>
  <c r="U463" i="4"/>
  <c r="Z442" i="3"/>
  <c r="V464" i="4"/>
  <c r="U464" i="4"/>
  <c r="Z443" i="3"/>
  <c r="V465" i="4"/>
  <c r="U465" i="4"/>
  <c r="Z444" i="3"/>
  <c r="V466" i="4"/>
  <c r="U466" i="4"/>
  <c r="Z445" i="3"/>
  <c r="V467" i="4"/>
  <c r="U467" i="4"/>
  <c r="Z446" i="3"/>
  <c r="V468" i="4"/>
  <c r="U468" i="4"/>
  <c r="Z447" i="3"/>
  <c r="V469" i="4"/>
  <c r="U469" i="4"/>
  <c r="Z448" i="3"/>
  <c r="V470" i="4"/>
  <c r="U470" i="4"/>
  <c r="Z449" i="3"/>
  <c r="V471" i="4"/>
  <c r="U471" i="4"/>
  <c r="Z450" i="3"/>
  <c r="V472" i="4"/>
  <c r="U472" i="4"/>
  <c r="Z451" i="3"/>
  <c r="V473" i="4"/>
  <c r="U473" i="4"/>
  <c r="Z452" i="3"/>
  <c r="V474" i="4"/>
  <c r="U474" i="4"/>
  <c r="Z453" i="3"/>
  <c r="V475" i="4"/>
  <c r="U475" i="4"/>
  <c r="Z454" i="3"/>
  <c r="V476" i="4"/>
  <c r="U476" i="4"/>
  <c r="Z455" i="3"/>
  <c r="V477" i="4"/>
  <c r="U477" i="4"/>
  <c r="Z456" i="3"/>
  <c r="V478" i="4"/>
  <c r="U478" i="4"/>
  <c r="Z457" i="3"/>
  <c r="V479" i="4"/>
  <c r="U479" i="4"/>
  <c r="Z458" i="3"/>
  <c r="V480" i="4"/>
  <c r="U480" i="4"/>
  <c r="Z459" i="3"/>
  <c r="V481" i="4"/>
  <c r="U481" i="4"/>
  <c r="Z460" i="3"/>
  <c r="V482" i="4"/>
  <c r="U482" i="4"/>
  <c r="Z461" i="3"/>
  <c r="V483" i="4"/>
  <c r="U483" i="4"/>
  <c r="Z462" i="3"/>
  <c r="V484" i="4"/>
  <c r="U484" i="4"/>
  <c r="Z463" i="3"/>
  <c r="V485" i="4"/>
  <c r="U485" i="4"/>
  <c r="Z464" i="3"/>
  <c r="V486" i="4"/>
  <c r="U486" i="4"/>
  <c r="Z465" i="3"/>
  <c r="V487" i="4"/>
  <c r="U487" i="4"/>
  <c r="Z466" i="3"/>
  <c r="V488" i="4"/>
  <c r="U488" i="4"/>
  <c r="Z467" i="3"/>
  <c r="V489" i="4"/>
  <c r="U489" i="4"/>
  <c r="Z468" i="3"/>
  <c r="V490" i="4"/>
  <c r="U490" i="4"/>
  <c r="Z469" i="3"/>
  <c r="V491" i="4"/>
  <c r="U491" i="4"/>
  <c r="Z470" i="3"/>
  <c r="V492" i="4"/>
  <c r="U492" i="4"/>
  <c r="Z471" i="3"/>
  <c r="V493" i="4"/>
  <c r="U493" i="4"/>
  <c r="Z472" i="3"/>
  <c r="V494" i="4"/>
  <c r="U494" i="4"/>
  <c r="Z473" i="3"/>
  <c r="V495" i="4"/>
  <c r="U495" i="4"/>
  <c r="Z474" i="3"/>
  <c r="V496" i="4"/>
  <c r="U496" i="4"/>
  <c r="Z475" i="3"/>
  <c r="V497" i="4"/>
  <c r="U497" i="4"/>
  <c r="Z476" i="3"/>
  <c r="V498" i="4"/>
  <c r="U498" i="4"/>
  <c r="Z477" i="3"/>
  <c r="V499" i="4"/>
  <c r="U499" i="4"/>
  <c r="Z478" i="3"/>
  <c r="V500" i="4"/>
  <c r="U500" i="4"/>
  <c r="Z479" i="3"/>
  <c r="V501" i="4"/>
  <c r="U501" i="4"/>
  <c r="Z480" i="3"/>
  <c r="V502" i="4"/>
  <c r="U502" i="4"/>
  <c r="Z481" i="3"/>
  <c r="V503" i="4"/>
  <c r="U503" i="4"/>
  <c r="Z482" i="3"/>
  <c r="V504" i="4"/>
  <c r="U504" i="4"/>
  <c r="Z483" i="3"/>
  <c r="V505" i="4"/>
  <c r="U505" i="4"/>
  <c r="Z484" i="3"/>
  <c r="V506" i="4"/>
  <c r="U506" i="4"/>
  <c r="Z485" i="3"/>
  <c r="V507" i="4"/>
  <c r="U507" i="4"/>
  <c r="Z486" i="3"/>
  <c r="V508" i="4"/>
  <c r="U508" i="4"/>
  <c r="Z487" i="3"/>
  <c r="V509" i="4"/>
  <c r="U509" i="4"/>
  <c r="Z488" i="3"/>
  <c r="V510" i="4"/>
  <c r="U510" i="4"/>
  <c r="Z489" i="3"/>
  <c r="V511" i="4"/>
  <c r="U511" i="4"/>
  <c r="Z490" i="3"/>
  <c r="V512" i="4"/>
  <c r="U512" i="4"/>
  <c r="Z491" i="3"/>
  <c r="V513" i="4"/>
  <c r="U513" i="4"/>
  <c r="Z492" i="3"/>
  <c r="V514" i="4"/>
  <c r="U514" i="4"/>
  <c r="Z493" i="3"/>
  <c r="V515" i="4"/>
  <c r="U515" i="4"/>
  <c r="Z494" i="3"/>
  <c r="V516" i="4"/>
  <c r="U516" i="4"/>
  <c r="Z495" i="3"/>
  <c r="V517" i="4"/>
  <c r="U517" i="4"/>
  <c r="Z496" i="3"/>
  <c r="V518" i="4"/>
  <c r="U518" i="4"/>
  <c r="Z497" i="3"/>
  <c r="V519" i="4"/>
  <c r="U519" i="4"/>
  <c r="Z498" i="3"/>
  <c r="V520" i="4"/>
  <c r="U520" i="4"/>
  <c r="Z499" i="3"/>
  <c r="V521" i="4"/>
  <c r="U521" i="4"/>
  <c r="Z500" i="3"/>
  <c r="V522" i="4"/>
  <c r="U522" i="4"/>
  <c r="Z501" i="3"/>
  <c r="V3" i="3"/>
  <c r="W3" i="3"/>
  <c r="X3" i="3"/>
  <c r="Y3" i="3"/>
  <c r="V4" i="3"/>
  <c r="W4" i="3"/>
  <c r="X4" i="3"/>
  <c r="Y4" i="3"/>
  <c r="V5" i="3"/>
  <c r="W5" i="3"/>
  <c r="X5" i="3"/>
  <c r="Y5" i="3"/>
  <c r="V6" i="3"/>
  <c r="W6" i="3"/>
  <c r="X6" i="3"/>
  <c r="Y6" i="3"/>
  <c r="V7" i="3"/>
  <c r="W7" i="3"/>
  <c r="X7" i="3"/>
  <c r="Y7" i="3"/>
  <c r="V8" i="3"/>
  <c r="W8" i="3"/>
  <c r="X8" i="3"/>
  <c r="Y8" i="3"/>
  <c r="V9" i="3"/>
  <c r="W9" i="3"/>
  <c r="X9" i="3"/>
  <c r="Y9" i="3"/>
  <c r="V10" i="3"/>
  <c r="W10" i="3"/>
  <c r="X10" i="3"/>
  <c r="Y10" i="3"/>
  <c r="V11" i="3"/>
  <c r="W11" i="3"/>
  <c r="X11" i="3"/>
  <c r="Y11" i="3"/>
  <c r="V12" i="3"/>
  <c r="W12" i="3"/>
  <c r="X12" i="3"/>
  <c r="Y12" i="3"/>
  <c r="V13" i="3"/>
  <c r="W13" i="3"/>
  <c r="X13" i="3"/>
  <c r="Y13" i="3"/>
  <c r="V14" i="3"/>
  <c r="W14" i="3"/>
  <c r="X14" i="3"/>
  <c r="Y14" i="3"/>
  <c r="V15" i="3"/>
  <c r="W15" i="3"/>
  <c r="X15" i="3"/>
  <c r="Y15" i="3"/>
  <c r="V16" i="3"/>
  <c r="W16" i="3"/>
  <c r="X16" i="3"/>
  <c r="Y16" i="3"/>
  <c r="V17" i="3"/>
  <c r="W17" i="3"/>
  <c r="X17" i="3"/>
  <c r="Y17" i="3"/>
  <c r="V18" i="3"/>
  <c r="W18" i="3"/>
  <c r="X18" i="3"/>
  <c r="Y18" i="3"/>
  <c r="V19" i="3"/>
  <c r="W19" i="3"/>
  <c r="X19" i="3"/>
  <c r="Y19" i="3"/>
  <c r="V20" i="3"/>
  <c r="W20" i="3"/>
  <c r="X20" i="3"/>
  <c r="Y20" i="3"/>
  <c r="V21" i="3"/>
  <c r="W21" i="3"/>
  <c r="X21" i="3"/>
  <c r="Y21" i="3"/>
  <c r="V22" i="3"/>
  <c r="W22" i="3"/>
  <c r="X22" i="3"/>
  <c r="Y22" i="3"/>
  <c r="V23" i="3"/>
  <c r="W23" i="3"/>
  <c r="X23" i="3"/>
  <c r="Y23" i="3"/>
  <c r="V24" i="3"/>
  <c r="W24" i="3"/>
  <c r="X24" i="3"/>
  <c r="Y24" i="3"/>
  <c r="V25" i="3"/>
  <c r="W25" i="3"/>
  <c r="X25" i="3"/>
  <c r="Y25" i="3"/>
  <c r="V26" i="3"/>
  <c r="W26" i="3"/>
  <c r="X26" i="3"/>
  <c r="Y26" i="3"/>
  <c r="V27" i="3"/>
  <c r="W27" i="3"/>
  <c r="X27" i="3"/>
  <c r="Y27" i="3"/>
  <c r="V28" i="3"/>
  <c r="W28" i="3"/>
  <c r="X28" i="3"/>
  <c r="Y28" i="3"/>
  <c r="V29" i="3"/>
  <c r="W29" i="3"/>
  <c r="X29" i="3"/>
  <c r="Y29" i="3"/>
  <c r="V30" i="3"/>
  <c r="W30" i="3"/>
  <c r="X30" i="3"/>
  <c r="Y30" i="3"/>
  <c r="V31" i="3"/>
  <c r="W31" i="3"/>
  <c r="X31" i="3"/>
  <c r="Y31" i="3"/>
  <c r="V32" i="3"/>
  <c r="W32" i="3"/>
  <c r="X32" i="3"/>
  <c r="Y32" i="3"/>
  <c r="V33" i="3"/>
  <c r="W33" i="3"/>
  <c r="X33" i="3"/>
  <c r="Y33" i="3"/>
  <c r="V34" i="3"/>
  <c r="W34" i="3"/>
  <c r="X34" i="3"/>
  <c r="Y34" i="3"/>
  <c r="V35" i="3"/>
  <c r="W35" i="3"/>
  <c r="X35" i="3"/>
  <c r="Y35" i="3"/>
  <c r="V36" i="3"/>
  <c r="W36" i="3"/>
  <c r="X36" i="3"/>
  <c r="Y36" i="3"/>
  <c r="V37" i="3"/>
  <c r="W37" i="3"/>
  <c r="X37" i="3"/>
  <c r="Y37" i="3"/>
  <c r="V38" i="3"/>
  <c r="W38" i="3"/>
  <c r="X38" i="3"/>
  <c r="Y38" i="3"/>
  <c r="V39" i="3"/>
  <c r="W39" i="3"/>
  <c r="X39" i="3"/>
  <c r="Y39" i="3"/>
  <c r="V40" i="3"/>
  <c r="W40" i="3"/>
  <c r="X40" i="3"/>
  <c r="Y40" i="3"/>
  <c r="V41" i="3"/>
  <c r="W41" i="3"/>
  <c r="X41" i="3"/>
  <c r="Y41" i="3"/>
  <c r="V42" i="3"/>
  <c r="W42" i="3"/>
  <c r="X42" i="3"/>
  <c r="Y42" i="3"/>
  <c r="V43" i="3"/>
  <c r="W43" i="3"/>
  <c r="X43" i="3"/>
  <c r="Y43" i="3"/>
  <c r="V44" i="3"/>
  <c r="W44" i="3"/>
  <c r="X44" i="3"/>
  <c r="Y44" i="3"/>
  <c r="V45" i="3"/>
  <c r="W45" i="3"/>
  <c r="X45" i="3"/>
  <c r="Y45" i="3"/>
  <c r="V46" i="3"/>
  <c r="W46" i="3"/>
  <c r="X46" i="3"/>
  <c r="Y46" i="3"/>
  <c r="V47" i="3"/>
  <c r="W47" i="3"/>
  <c r="X47" i="3"/>
  <c r="Y47" i="3"/>
  <c r="V48" i="3"/>
  <c r="W48" i="3"/>
  <c r="X48" i="3"/>
  <c r="Y48" i="3"/>
  <c r="V49" i="3"/>
  <c r="W49" i="3"/>
  <c r="X49" i="3"/>
  <c r="Y49" i="3"/>
  <c r="V50" i="3"/>
  <c r="W50" i="3"/>
  <c r="X50" i="3"/>
  <c r="Y50" i="3"/>
  <c r="V51" i="3"/>
  <c r="W51" i="3"/>
  <c r="X51" i="3"/>
  <c r="Y51" i="3"/>
  <c r="V52" i="3"/>
  <c r="W52" i="3"/>
  <c r="X52" i="3"/>
  <c r="Y52" i="3"/>
  <c r="V53" i="3"/>
  <c r="W53" i="3"/>
  <c r="X53" i="3"/>
  <c r="Y53" i="3"/>
  <c r="V54" i="3"/>
  <c r="W54" i="3"/>
  <c r="X54" i="3"/>
  <c r="Y54" i="3"/>
  <c r="V55" i="3"/>
  <c r="W55" i="3"/>
  <c r="X55" i="3"/>
  <c r="Y55" i="3"/>
  <c r="V56" i="3"/>
  <c r="W56" i="3"/>
  <c r="X56" i="3"/>
  <c r="Y56" i="3"/>
  <c r="V57" i="3"/>
  <c r="W57" i="3"/>
  <c r="X57" i="3"/>
  <c r="Y57" i="3"/>
  <c r="V58" i="3"/>
  <c r="W58" i="3"/>
  <c r="X58" i="3"/>
  <c r="Y58" i="3"/>
  <c r="V59" i="3"/>
  <c r="W59" i="3"/>
  <c r="X59" i="3"/>
  <c r="Y59" i="3"/>
  <c r="V60" i="3"/>
  <c r="W60" i="3"/>
  <c r="X60" i="3"/>
  <c r="Y60" i="3"/>
  <c r="V61" i="3"/>
  <c r="W61" i="3"/>
  <c r="X61" i="3"/>
  <c r="Y61" i="3"/>
  <c r="V62" i="3"/>
  <c r="W62" i="3"/>
  <c r="X62" i="3"/>
  <c r="Y62" i="3"/>
  <c r="V63" i="3"/>
  <c r="W63" i="3"/>
  <c r="X63" i="3"/>
  <c r="Y63" i="3"/>
  <c r="V64" i="3"/>
  <c r="W64" i="3"/>
  <c r="X64" i="3"/>
  <c r="Y64" i="3"/>
  <c r="V65" i="3"/>
  <c r="W65" i="3"/>
  <c r="X65" i="3"/>
  <c r="Y65" i="3"/>
  <c r="V66" i="3"/>
  <c r="W66" i="3"/>
  <c r="X66" i="3"/>
  <c r="Y66" i="3"/>
  <c r="V67" i="3"/>
  <c r="W67" i="3"/>
  <c r="X67" i="3"/>
  <c r="Y67" i="3"/>
  <c r="V68" i="3"/>
  <c r="W68" i="3"/>
  <c r="X68" i="3"/>
  <c r="Y68" i="3"/>
  <c r="V69" i="3"/>
  <c r="W69" i="3"/>
  <c r="X69" i="3"/>
  <c r="Y69" i="3"/>
  <c r="V70" i="3"/>
  <c r="W70" i="3"/>
  <c r="X70" i="3"/>
  <c r="Y70" i="3"/>
  <c r="V71" i="3"/>
  <c r="W71" i="3"/>
  <c r="X71" i="3"/>
  <c r="Y71" i="3"/>
  <c r="V72" i="3"/>
  <c r="W72" i="3"/>
  <c r="X72" i="3"/>
  <c r="Y72" i="3"/>
  <c r="V73" i="3"/>
  <c r="W73" i="3"/>
  <c r="X73" i="3"/>
  <c r="Y73" i="3"/>
  <c r="V74" i="3"/>
  <c r="W74" i="3"/>
  <c r="X74" i="3"/>
  <c r="Y74" i="3"/>
  <c r="V75" i="3"/>
  <c r="W75" i="3"/>
  <c r="X75" i="3"/>
  <c r="Y75" i="3"/>
  <c r="V76" i="3"/>
  <c r="W76" i="3"/>
  <c r="X76" i="3"/>
  <c r="Y76" i="3"/>
  <c r="V77" i="3"/>
  <c r="W77" i="3"/>
  <c r="X77" i="3"/>
  <c r="Y77" i="3"/>
  <c r="V78" i="3"/>
  <c r="W78" i="3"/>
  <c r="X78" i="3"/>
  <c r="Y78" i="3"/>
  <c r="V79" i="3"/>
  <c r="W79" i="3"/>
  <c r="X79" i="3"/>
  <c r="Y79" i="3"/>
  <c r="V80" i="3"/>
  <c r="W80" i="3"/>
  <c r="X80" i="3"/>
  <c r="Y80" i="3"/>
  <c r="V81" i="3"/>
  <c r="W81" i="3"/>
  <c r="X81" i="3"/>
  <c r="Y81" i="3"/>
  <c r="V82" i="3"/>
  <c r="W82" i="3"/>
  <c r="X82" i="3"/>
  <c r="Y82" i="3"/>
  <c r="V83" i="3"/>
  <c r="W83" i="3"/>
  <c r="X83" i="3"/>
  <c r="Y83" i="3"/>
  <c r="V84" i="3"/>
  <c r="W84" i="3"/>
  <c r="X84" i="3"/>
  <c r="Y84" i="3"/>
  <c r="V85" i="3"/>
  <c r="W85" i="3"/>
  <c r="X85" i="3"/>
  <c r="Y85" i="3"/>
  <c r="V86" i="3"/>
  <c r="W86" i="3"/>
  <c r="X86" i="3"/>
  <c r="Y86" i="3"/>
  <c r="V87" i="3"/>
  <c r="W87" i="3"/>
  <c r="X87" i="3"/>
  <c r="Y87" i="3"/>
  <c r="V88" i="3"/>
  <c r="W88" i="3"/>
  <c r="X88" i="3"/>
  <c r="Y88" i="3"/>
  <c r="V89" i="3"/>
  <c r="W89" i="3"/>
  <c r="X89" i="3"/>
  <c r="Y89" i="3"/>
  <c r="V90" i="3"/>
  <c r="W90" i="3"/>
  <c r="X90" i="3"/>
  <c r="Y90" i="3"/>
  <c r="V91" i="3"/>
  <c r="W91" i="3"/>
  <c r="X91" i="3"/>
  <c r="Y91" i="3"/>
  <c r="V92" i="3"/>
  <c r="W92" i="3"/>
  <c r="X92" i="3"/>
  <c r="Y92" i="3"/>
  <c r="V93" i="3"/>
  <c r="W93" i="3"/>
  <c r="X93" i="3"/>
  <c r="Y93" i="3"/>
  <c r="V94" i="3"/>
  <c r="W94" i="3"/>
  <c r="X94" i="3"/>
  <c r="Y94" i="3"/>
  <c r="V95" i="3"/>
  <c r="W95" i="3"/>
  <c r="X95" i="3"/>
  <c r="Y95" i="3"/>
  <c r="V96" i="3"/>
  <c r="W96" i="3"/>
  <c r="X96" i="3"/>
  <c r="Y96" i="3"/>
  <c r="V97" i="3"/>
  <c r="W97" i="3"/>
  <c r="X97" i="3"/>
  <c r="Y97" i="3"/>
  <c r="V98" i="3"/>
  <c r="W98" i="3"/>
  <c r="X98" i="3"/>
  <c r="Y98" i="3"/>
  <c r="V99" i="3"/>
  <c r="W99" i="3"/>
  <c r="X99" i="3"/>
  <c r="Y99" i="3"/>
  <c r="V100" i="3"/>
  <c r="W100" i="3"/>
  <c r="X100" i="3"/>
  <c r="Y100" i="3"/>
  <c r="V101" i="3"/>
  <c r="W101" i="3"/>
  <c r="X101" i="3"/>
  <c r="Y101" i="3"/>
  <c r="V102" i="3"/>
  <c r="W102" i="3"/>
  <c r="X102" i="3"/>
  <c r="Y102" i="3"/>
  <c r="V103" i="3"/>
  <c r="W103" i="3"/>
  <c r="X103" i="3"/>
  <c r="Y103" i="3"/>
  <c r="V104" i="3"/>
  <c r="W104" i="3"/>
  <c r="X104" i="3"/>
  <c r="Y104" i="3"/>
  <c r="V105" i="3"/>
  <c r="W105" i="3"/>
  <c r="X105" i="3"/>
  <c r="Y105" i="3"/>
  <c r="V106" i="3"/>
  <c r="W106" i="3"/>
  <c r="X106" i="3"/>
  <c r="Y106" i="3"/>
  <c r="V107" i="3"/>
  <c r="W107" i="3"/>
  <c r="X107" i="3"/>
  <c r="Y107" i="3"/>
  <c r="V108" i="3"/>
  <c r="W108" i="3"/>
  <c r="X108" i="3"/>
  <c r="Y108" i="3"/>
  <c r="V109" i="3"/>
  <c r="W109" i="3"/>
  <c r="X109" i="3"/>
  <c r="Y109" i="3"/>
  <c r="V110" i="3"/>
  <c r="W110" i="3"/>
  <c r="X110" i="3"/>
  <c r="Y110" i="3"/>
  <c r="V111" i="3"/>
  <c r="W111" i="3"/>
  <c r="X111" i="3"/>
  <c r="Y111" i="3"/>
  <c r="V112" i="3"/>
  <c r="W112" i="3"/>
  <c r="X112" i="3"/>
  <c r="Y112" i="3"/>
  <c r="V113" i="3"/>
  <c r="W113" i="3"/>
  <c r="X113" i="3"/>
  <c r="Y113" i="3"/>
  <c r="V114" i="3"/>
  <c r="W114" i="3"/>
  <c r="X114" i="3"/>
  <c r="Y114" i="3"/>
  <c r="V115" i="3"/>
  <c r="W115" i="3"/>
  <c r="X115" i="3"/>
  <c r="Y115" i="3"/>
  <c r="V116" i="3"/>
  <c r="W116" i="3"/>
  <c r="X116" i="3"/>
  <c r="Y116" i="3"/>
  <c r="V117" i="3"/>
  <c r="W117" i="3"/>
  <c r="X117" i="3"/>
  <c r="Y117" i="3"/>
  <c r="V118" i="3"/>
  <c r="W118" i="3"/>
  <c r="X118" i="3"/>
  <c r="Y118" i="3"/>
  <c r="V119" i="3"/>
  <c r="W119" i="3"/>
  <c r="X119" i="3"/>
  <c r="Y119" i="3"/>
  <c r="V120" i="3"/>
  <c r="W120" i="3"/>
  <c r="X120" i="3"/>
  <c r="Y120" i="3"/>
  <c r="V121" i="3"/>
  <c r="W121" i="3"/>
  <c r="X121" i="3"/>
  <c r="Y121" i="3"/>
  <c r="V122" i="3"/>
  <c r="W122" i="3"/>
  <c r="X122" i="3"/>
  <c r="Y122" i="3"/>
  <c r="V123" i="3"/>
  <c r="W123" i="3"/>
  <c r="X123" i="3"/>
  <c r="Y123" i="3"/>
  <c r="V124" i="3"/>
  <c r="W124" i="3"/>
  <c r="X124" i="3"/>
  <c r="Y124" i="3"/>
  <c r="V125" i="3"/>
  <c r="W125" i="3"/>
  <c r="X125" i="3"/>
  <c r="Y125" i="3"/>
  <c r="V126" i="3"/>
  <c r="W126" i="3"/>
  <c r="X126" i="3"/>
  <c r="Y126" i="3"/>
  <c r="V127" i="3"/>
  <c r="W127" i="3"/>
  <c r="X127" i="3"/>
  <c r="Y127" i="3"/>
  <c r="V128" i="3"/>
  <c r="W128" i="3"/>
  <c r="X128" i="3"/>
  <c r="Y128" i="3"/>
  <c r="V129" i="3"/>
  <c r="W129" i="3"/>
  <c r="X129" i="3"/>
  <c r="Y129" i="3"/>
  <c r="V130" i="3"/>
  <c r="W130" i="3"/>
  <c r="X130" i="3"/>
  <c r="Y130" i="3"/>
  <c r="V131" i="3"/>
  <c r="W131" i="3"/>
  <c r="X131" i="3"/>
  <c r="Y131" i="3"/>
  <c r="V132" i="3"/>
  <c r="W132" i="3"/>
  <c r="X132" i="3"/>
  <c r="Y132" i="3"/>
  <c r="V133" i="3"/>
  <c r="W133" i="3"/>
  <c r="X133" i="3"/>
  <c r="Y133" i="3"/>
  <c r="V134" i="3"/>
  <c r="W134" i="3"/>
  <c r="X134" i="3"/>
  <c r="Y134" i="3"/>
  <c r="V135" i="3"/>
  <c r="W135" i="3"/>
  <c r="X135" i="3"/>
  <c r="Y135" i="3"/>
  <c r="V136" i="3"/>
  <c r="W136" i="3"/>
  <c r="X136" i="3"/>
  <c r="Y136" i="3"/>
  <c r="V137" i="3"/>
  <c r="W137" i="3"/>
  <c r="X137" i="3"/>
  <c r="Y137" i="3"/>
  <c r="V138" i="3"/>
  <c r="W138" i="3"/>
  <c r="X138" i="3"/>
  <c r="Y138" i="3"/>
  <c r="V139" i="3"/>
  <c r="W139" i="3"/>
  <c r="X139" i="3"/>
  <c r="Y139" i="3"/>
  <c r="V140" i="3"/>
  <c r="W140" i="3"/>
  <c r="X140" i="3"/>
  <c r="Y140" i="3"/>
  <c r="V141" i="3"/>
  <c r="W141" i="3"/>
  <c r="X141" i="3"/>
  <c r="Y141" i="3"/>
  <c r="V142" i="3"/>
  <c r="W142" i="3"/>
  <c r="X142" i="3"/>
  <c r="Y142" i="3"/>
  <c r="V143" i="3"/>
  <c r="W143" i="3"/>
  <c r="X143" i="3"/>
  <c r="Y143" i="3"/>
  <c r="V144" i="3"/>
  <c r="W144" i="3"/>
  <c r="X144" i="3"/>
  <c r="Y144" i="3"/>
  <c r="V145" i="3"/>
  <c r="W145" i="3"/>
  <c r="X145" i="3"/>
  <c r="Y145" i="3"/>
  <c r="V146" i="3"/>
  <c r="W146" i="3"/>
  <c r="X146" i="3"/>
  <c r="Y146" i="3"/>
  <c r="V147" i="3"/>
  <c r="W147" i="3"/>
  <c r="X147" i="3"/>
  <c r="Y147" i="3"/>
  <c r="V148" i="3"/>
  <c r="W148" i="3"/>
  <c r="X148" i="3"/>
  <c r="Y148" i="3"/>
  <c r="V149" i="3"/>
  <c r="W149" i="3"/>
  <c r="X149" i="3"/>
  <c r="Y149" i="3"/>
  <c r="V150" i="3"/>
  <c r="W150" i="3"/>
  <c r="X150" i="3"/>
  <c r="Y150" i="3"/>
  <c r="V151" i="3"/>
  <c r="W151" i="3"/>
  <c r="X151" i="3"/>
  <c r="Y151" i="3"/>
  <c r="V152" i="3"/>
  <c r="W152" i="3"/>
  <c r="X152" i="3"/>
  <c r="Y152" i="3"/>
  <c r="V153" i="3"/>
  <c r="W153" i="3"/>
  <c r="X153" i="3"/>
  <c r="Y153" i="3"/>
  <c r="V154" i="3"/>
  <c r="W154" i="3"/>
  <c r="X154" i="3"/>
  <c r="Y154" i="3"/>
  <c r="V155" i="3"/>
  <c r="W155" i="3"/>
  <c r="X155" i="3"/>
  <c r="Y155" i="3"/>
  <c r="V156" i="3"/>
  <c r="W156" i="3"/>
  <c r="X156" i="3"/>
  <c r="Y156" i="3"/>
  <c r="V157" i="3"/>
  <c r="W157" i="3"/>
  <c r="X157" i="3"/>
  <c r="Y157" i="3"/>
  <c r="V158" i="3"/>
  <c r="W158" i="3"/>
  <c r="X158" i="3"/>
  <c r="Y158" i="3"/>
  <c r="V159" i="3"/>
  <c r="W159" i="3"/>
  <c r="X159" i="3"/>
  <c r="Y159" i="3"/>
  <c r="V160" i="3"/>
  <c r="W160" i="3"/>
  <c r="X160" i="3"/>
  <c r="Y160" i="3"/>
  <c r="V161" i="3"/>
  <c r="W161" i="3"/>
  <c r="X161" i="3"/>
  <c r="Y161" i="3"/>
  <c r="V162" i="3"/>
  <c r="W162" i="3"/>
  <c r="X162" i="3"/>
  <c r="Y162" i="3"/>
  <c r="V163" i="3"/>
  <c r="W163" i="3"/>
  <c r="X163" i="3"/>
  <c r="Y163" i="3"/>
  <c r="V164" i="3"/>
  <c r="W164" i="3"/>
  <c r="X164" i="3"/>
  <c r="Y164" i="3"/>
  <c r="V165" i="3"/>
  <c r="W165" i="3"/>
  <c r="X165" i="3"/>
  <c r="Y165" i="3"/>
  <c r="V166" i="3"/>
  <c r="W166" i="3"/>
  <c r="X166" i="3"/>
  <c r="Y166" i="3"/>
  <c r="V167" i="3"/>
  <c r="W167" i="3"/>
  <c r="X167" i="3"/>
  <c r="Y167" i="3"/>
  <c r="V168" i="3"/>
  <c r="W168" i="3"/>
  <c r="X168" i="3"/>
  <c r="Y168" i="3"/>
  <c r="V169" i="3"/>
  <c r="W169" i="3"/>
  <c r="X169" i="3"/>
  <c r="Y169" i="3"/>
  <c r="V170" i="3"/>
  <c r="W170" i="3"/>
  <c r="X170" i="3"/>
  <c r="Y170" i="3"/>
  <c r="V171" i="3"/>
  <c r="W171" i="3"/>
  <c r="X171" i="3"/>
  <c r="Y171" i="3"/>
  <c r="V172" i="3"/>
  <c r="W172" i="3"/>
  <c r="X172" i="3"/>
  <c r="Y172" i="3"/>
  <c r="V173" i="3"/>
  <c r="W173" i="3"/>
  <c r="X173" i="3"/>
  <c r="Y173" i="3"/>
  <c r="V174" i="3"/>
  <c r="W174" i="3"/>
  <c r="X174" i="3"/>
  <c r="Y174" i="3"/>
  <c r="V175" i="3"/>
  <c r="W175" i="3"/>
  <c r="X175" i="3"/>
  <c r="Y175" i="3"/>
  <c r="V176" i="3"/>
  <c r="W176" i="3"/>
  <c r="X176" i="3"/>
  <c r="Y176" i="3"/>
  <c r="V177" i="3"/>
  <c r="W177" i="3"/>
  <c r="X177" i="3"/>
  <c r="Y177" i="3"/>
  <c r="V178" i="3"/>
  <c r="W178" i="3"/>
  <c r="X178" i="3"/>
  <c r="Y178" i="3"/>
  <c r="V179" i="3"/>
  <c r="W179" i="3"/>
  <c r="X179" i="3"/>
  <c r="Y179" i="3"/>
  <c r="V180" i="3"/>
  <c r="W180" i="3"/>
  <c r="X180" i="3"/>
  <c r="Y180" i="3"/>
  <c r="V181" i="3"/>
  <c r="W181" i="3"/>
  <c r="X181" i="3"/>
  <c r="Y181" i="3"/>
  <c r="V182" i="3"/>
  <c r="W182" i="3"/>
  <c r="X182" i="3"/>
  <c r="Y182" i="3"/>
  <c r="V183" i="3"/>
  <c r="W183" i="3"/>
  <c r="X183" i="3"/>
  <c r="Y183" i="3"/>
  <c r="V184" i="3"/>
  <c r="W184" i="3"/>
  <c r="X184" i="3"/>
  <c r="Y184" i="3"/>
  <c r="V185" i="3"/>
  <c r="W185" i="3"/>
  <c r="X185" i="3"/>
  <c r="Y185" i="3"/>
  <c r="V186" i="3"/>
  <c r="W186" i="3"/>
  <c r="X186" i="3"/>
  <c r="Y186" i="3"/>
  <c r="V187" i="3"/>
  <c r="W187" i="3"/>
  <c r="X187" i="3"/>
  <c r="Y187" i="3"/>
  <c r="V188" i="3"/>
  <c r="W188" i="3"/>
  <c r="X188" i="3"/>
  <c r="Y188" i="3"/>
  <c r="V189" i="3"/>
  <c r="W189" i="3"/>
  <c r="X189" i="3"/>
  <c r="Y189" i="3"/>
  <c r="V190" i="3"/>
  <c r="W190" i="3"/>
  <c r="X190" i="3"/>
  <c r="Y190" i="3"/>
  <c r="V191" i="3"/>
  <c r="W191" i="3"/>
  <c r="X191" i="3"/>
  <c r="Y191" i="3"/>
  <c r="V192" i="3"/>
  <c r="W192" i="3"/>
  <c r="X192" i="3"/>
  <c r="Y192" i="3"/>
  <c r="V193" i="3"/>
  <c r="W193" i="3"/>
  <c r="X193" i="3"/>
  <c r="Y193" i="3"/>
  <c r="V194" i="3"/>
  <c r="W194" i="3"/>
  <c r="X194" i="3"/>
  <c r="Y194" i="3"/>
  <c r="V195" i="3"/>
  <c r="W195" i="3"/>
  <c r="X195" i="3"/>
  <c r="Y195" i="3"/>
  <c r="V196" i="3"/>
  <c r="W196" i="3"/>
  <c r="X196" i="3"/>
  <c r="Y196" i="3"/>
  <c r="V197" i="3"/>
  <c r="W197" i="3"/>
  <c r="X197" i="3"/>
  <c r="Y197" i="3"/>
  <c r="V198" i="3"/>
  <c r="W198" i="3"/>
  <c r="X198" i="3"/>
  <c r="Y198" i="3"/>
  <c r="V199" i="3"/>
  <c r="W199" i="3"/>
  <c r="X199" i="3"/>
  <c r="Y199" i="3"/>
  <c r="V200" i="3"/>
  <c r="W200" i="3"/>
  <c r="X200" i="3"/>
  <c r="Y200" i="3"/>
  <c r="V201" i="3"/>
  <c r="W201" i="3"/>
  <c r="X201" i="3"/>
  <c r="Y201" i="3"/>
  <c r="V202" i="3"/>
  <c r="W202" i="3"/>
  <c r="X202" i="3"/>
  <c r="Y202" i="3"/>
  <c r="V203" i="3"/>
  <c r="W203" i="3"/>
  <c r="X203" i="3"/>
  <c r="Y203" i="3"/>
  <c r="V204" i="3"/>
  <c r="W204" i="3"/>
  <c r="X204" i="3"/>
  <c r="Y204" i="3"/>
  <c r="V205" i="3"/>
  <c r="W205" i="3"/>
  <c r="X205" i="3"/>
  <c r="Y205" i="3"/>
  <c r="V206" i="3"/>
  <c r="W206" i="3"/>
  <c r="X206" i="3"/>
  <c r="Y206" i="3"/>
  <c r="V207" i="3"/>
  <c r="W207" i="3"/>
  <c r="X207" i="3"/>
  <c r="Y207" i="3"/>
  <c r="V208" i="3"/>
  <c r="W208" i="3"/>
  <c r="X208" i="3"/>
  <c r="Y208" i="3"/>
  <c r="V209" i="3"/>
  <c r="W209" i="3"/>
  <c r="X209" i="3"/>
  <c r="Y209" i="3"/>
  <c r="V210" i="3"/>
  <c r="W210" i="3"/>
  <c r="X210" i="3"/>
  <c r="Y210" i="3"/>
  <c r="V211" i="3"/>
  <c r="W211" i="3"/>
  <c r="X211" i="3"/>
  <c r="Y211" i="3"/>
  <c r="V212" i="3"/>
  <c r="W212" i="3"/>
  <c r="X212" i="3"/>
  <c r="Y212" i="3"/>
  <c r="V213" i="3"/>
  <c r="W213" i="3"/>
  <c r="X213" i="3"/>
  <c r="Y213" i="3"/>
  <c r="V214" i="3"/>
  <c r="W214" i="3"/>
  <c r="X214" i="3"/>
  <c r="Y214" i="3"/>
  <c r="V215" i="3"/>
  <c r="W215" i="3"/>
  <c r="X215" i="3"/>
  <c r="Y215" i="3"/>
  <c r="V216" i="3"/>
  <c r="W216" i="3"/>
  <c r="X216" i="3"/>
  <c r="Y216" i="3"/>
  <c r="V217" i="3"/>
  <c r="W217" i="3"/>
  <c r="X217" i="3"/>
  <c r="Y217" i="3"/>
  <c r="V218" i="3"/>
  <c r="W218" i="3"/>
  <c r="X218" i="3"/>
  <c r="Y218" i="3"/>
  <c r="V219" i="3"/>
  <c r="W219" i="3"/>
  <c r="X219" i="3"/>
  <c r="Y219" i="3"/>
  <c r="V220" i="3"/>
  <c r="W220" i="3"/>
  <c r="X220" i="3"/>
  <c r="Y220" i="3"/>
  <c r="V221" i="3"/>
  <c r="W221" i="3"/>
  <c r="X221" i="3"/>
  <c r="Y221" i="3"/>
  <c r="V222" i="3"/>
  <c r="W222" i="3"/>
  <c r="X222" i="3"/>
  <c r="Y222" i="3"/>
  <c r="V223" i="3"/>
  <c r="W223" i="3"/>
  <c r="X223" i="3"/>
  <c r="Y223" i="3"/>
  <c r="V224" i="3"/>
  <c r="W224" i="3"/>
  <c r="X224" i="3"/>
  <c r="Y224" i="3"/>
  <c r="V225" i="3"/>
  <c r="W225" i="3"/>
  <c r="X225" i="3"/>
  <c r="Y225" i="3"/>
  <c r="V226" i="3"/>
  <c r="W226" i="3"/>
  <c r="X226" i="3"/>
  <c r="Y226" i="3"/>
  <c r="V227" i="3"/>
  <c r="W227" i="3"/>
  <c r="X227" i="3"/>
  <c r="Y227" i="3"/>
  <c r="V228" i="3"/>
  <c r="W228" i="3"/>
  <c r="X228" i="3"/>
  <c r="Y228" i="3"/>
  <c r="V229" i="3"/>
  <c r="W229" i="3"/>
  <c r="X229" i="3"/>
  <c r="Y229" i="3"/>
  <c r="V230" i="3"/>
  <c r="W230" i="3"/>
  <c r="X230" i="3"/>
  <c r="Y230" i="3"/>
  <c r="V231" i="3"/>
  <c r="W231" i="3"/>
  <c r="X231" i="3"/>
  <c r="Y231" i="3"/>
  <c r="V232" i="3"/>
  <c r="W232" i="3"/>
  <c r="X232" i="3"/>
  <c r="Y232" i="3"/>
  <c r="V233" i="3"/>
  <c r="W233" i="3"/>
  <c r="X233" i="3"/>
  <c r="Y233" i="3"/>
  <c r="V234" i="3"/>
  <c r="W234" i="3"/>
  <c r="X234" i="3"/>
  <c r="Y234" i="3"/>
  <c r="V235" i="3"/>
  <c r="W235" i="3"/>
  <c r="X235" i="3"/>
  <c r="Y235" i="3"/>
  <c r="V236" i="3"/>
  <c r="W236" i="3"/>
  <c r="X236" i="3"/>
  <c r="Y236" i="3"/>
  <c r="V237" i="3"/>
  <c r="W237" i="3"/>
  <c r="X237" i="3"/>
  <c r="Y237" i="3"/>
  <c r="V238" i="3"/>
  <c r="W238" i="3"/>
  <c r="X238" i="3"/>
  <c r="Y238" i="3"/>
  <c r="V239" i="3"/>
  <c r="W239" i="3"/>
  <c r="X239" i="3"/>
  <c r="Y239" i="3"/>
  <c r="V240" i="3"/>
  <c r="W240" i="3"/>
  <c r="X240" i="3"/>
  <c r="Y240" i="3"/>
  <c r="V241" i="3"/>
  <c r="W241" i="3"/>
  <c r="X241" i="3"/>
  <c r="Y241" i="3"/>
  <c r="V242" i="3"/>
  <c r="W242" i="3"/>
  <c r="X242" i="3"/>
  <c r="Y242" i="3"/>
  <c r="V243" i="3"/>
  <c r="W243" i="3"/>
  <c r="X243" i="3"/>
  <c r="Y243" i="3"/>
  <c r="V244" i="3"/>
  <c r="W244" i="3"/>
  <c r="X244" i="3"/>
  <c r="Y244" i="3"/>
  <c r="V245" i="3"/>
  <c r="W245" i="3"/>
  <c r="X245" i="3"/>
  <c r="Y245" i="3"/>
  <c r="V246" i="3"/>
  <c r="W246" i="3"/>
  <c r="X246" i="3"/>
  <c r="Y246" i="3"/>
  <c r="V247" i="3"/>
  <c r="W247" i="3"/>
  <c r="X247" i="3"/>
  <c r="Y247" i="3"/>
  <c r="V248" i="3"/>
  <c r="W248" i="3"/>
  <c r="X248" i="3"/>
  <c r="Y248" i="3"/>
  <c r="V249" i="3"/>
  <c r="W249" i="3"/>
  <c r="X249" i="3"/>
  <c r="Y249" i="3"/>
  <c r="V250" i="3"/>
  <c r="W250" i="3"/>
  <c r="X250" i="3"/>
  <c r="Y250" i="3"/>
  <c r="V251" i="3"/>
  <c r="W251" i="3"/>
  <c r="X251" i="3"/>
  <c r="Y251" i="3"/>
  <c r="V252" i="3"/>
  <c r="W252" i="3"/>
  <c r="X252" i="3"/>
  <c r="Y252" i="3"/>
  <c r="V253" i="3"/>
  <c r="W253" i="3"/>
  <c r="X253" i="3"/>
  <c r="Y253" i="3"/>
  <c r="V254" i="3"/>
  <c r="W254" i="3"/>
  <c r="X254" i="3"/>
  <c r="Y254" i="3"/>
  <c r="V255" i="3"/>
  <c r="W255" i="3"/>
  <c r="X255" i="3"/>
  <c r="Y255" i="3"/>
  <c r="V256" i="3"/>
  <c r="W256" i="3"/>
  <c r="X256" i="3"/>
  <c r="Y256" i="3"/>
  <c r="V257" i="3"/>
  <c r="W257" i="3"/>
  <c r="X257" i="3"/>
  <c r="Y257" i="3"/>
  <c r="V258" i="3"/>
  <c r="W258" i="3"/>
  <c r="X258" i="3"/>
  <c r="Y258" i="3"/>
  <c r="V259" i="3"/>
  <c r="W259" i="3"/>
  <c r="X259" i="3"/>
  <c r="Y259" i="3"/>
  <c r="V260" i="3"/>
  <c r="W260" i="3"/>
  <c r="X260" i="3"/>
  <c r="Y260" i="3"/>
  <c r="V261" i="3"/>
  <c r="W261" i="3"/>
  <c r="X261" i="3"/>
  <c r="Y261" i="3"/>
  <c r="V262" i="3"/>
  <c r="W262" i="3"/>
  <c r="X262" i="3"/>
  <c r="Y262" i="3"/>
  <c r="V263" i="3"/>
  <c r="W263" i="3"/>
  <c r="X263" i="3"/>
  <c r="Y263" i="3"/>
  <c r="V264" i="3"/>
  <c r="W264" i="3"/>
  <c r="X264" i="3"/>
  <c r="Y264" i="3"/>
  <c r="V265" i="3"/>
  <c r="W265" i="3"/>
  <c r="X265" i="3"/>
  <c r="Y265" i="3"/>
  <c r="V266" i="3"/>
  <c r="W266" i="3"/>
  <c r="X266" i="3"/>
  <c r="Y266" i="3"/>
  <c r="V267" i="3"/>
  <c r="W267" i="3"/>
  <c r="X267" i="3"/>
  <c r="Y267" i="3"/>
  <c r="V268" i="3"/>
  <c r="W268" i="3"/>
  <c r="X268" i="3"/>
  <c r="Y268" i="3"/>
  <c r="V269" i="3"/>
  <c r="W269" i="3"/>
  <c r="X269" i="3"/>
  <c r="Y269" i="3"/>
  <c r="V270" i="3"/>
  <c r="W270" i="3"/>
  <c r="X270" i="3"/>
  <c r="Y270" i="3"/>
  <c r="V271" i="3"/>
  <c r="W271" i="3"/>
  <c r="X271" i="3"/>
  <c r="Y271" i="3"/>
  <c r="V272" i="3"/>
  <c r="W272" i="3"/>
  <c r="X272" i="3"/>
  <c r="Y272" i="3"/>
  <c r="V273" i="3"/>
  <c r="W273" i="3"/>
  <c r="X273" i="3"/>
  <c r="Y273" i="3"/>
  <c r="V274" i="3"/>
  <c r="W274" i="3"/>
  <c r="X274" i="3"/>
  <c r="Y274" i="3"/>
  <c r="V275" i="3"/>
  <c r="W275" i="3"/>
  <c r="X275" i="3"/>
  <c r="Y275" i="3"/>
  <c r="V276" i="3"/>
  <c r="W276" i="3"/>
  <c r="X276" i="3"/>
  <c r="Y276" i="3"/>
  <c r="V277" i="3"/>
  <c r="W277" i="3"/>
  <c r="X277" i="3"/>
  <c r="Y277" i="3"/>
  <c r="V278" i="3"/>
  <c r="W278" i="3"/>
  <c r="X278" i="3"/>
  <c r="Y278" i="3"/>
  <c r="V279" i="3"/>
  <c r="W279" i="3"/>
  <c r="X279" i="3"/>
  <c r="Y279" i="3"/>
  <c r="V280" i="3"/>
  <c r="W280" i="3"/>
  <c r="X280" i="3"/>
  <c r="Y280" i="3"/>
  <c r="V281" i="3"/>
  <c r="W281" i="3"/>
  <c r="X281" i="3"/>
  <c r="Y281" i="3"/>
  <c r="V282" i="3"/>
  <c r="W282" i="3"/>
  <c r="X282" i="3"/>
  <c r="Y282" i="3"/>
  <c r="V283" i="3"/>
  <c r="W283" i="3"/>
  <c r="X283" i="3"/>
  <c r="Y283" i="3"/>
  <c r="V284" i="3"/>
  <c r="W284" i="3"/>
  <c r="X284" i="3"/>
  <c r="Y284" i="3"/>
  <c r="V285" i="3"/>
  <c r="W285" i="3"/>
  <c r="X285" i="3"/>
  <c r="Y285" i="3"/>
  <c r="V286" i="3"/>
  <c r="W286" i="3"/>
  <c r="X286" i="3"/>
  <c r="Y286" i="3"/>
  <c r="V287" i="3"/>
  <c r="W287" i="3"/>
  <c r="X287" i="3"/>
  <c r="Y287" i="3"/>
  <c r="V288" i="3"/>
  <c r="W288" i="3"/>
  <c r="X288" i="3"/>
  <c r="Y288" i="3"/>
  <c r="V289" i="3"/>
  <c r="W289" i="3"/>
  <c r="X289" i="3"/>
  <c r="Y289" i="3"/>
  <c r="V290" i="3"/>
  <c r="W290" i="3"/>
  <c r="X290" i="3"/>
  <c r="Y290" i="3"/>
  <c r="V291" i="3"/>
  <c r="W291" i="3"/>
  <c r="X291" i="3"/>
  <c r="Y291" i="3"/>
  <c r="V292" i="3"/>
  <c r="W292" i="3"/>
  <c r="X292" i="3"/>
  <c r="Y292" i="3"/>
  <c r="V293" i="3"/>
  <c r="W293" i="3"/>
  <c r="X293" i="3"/>
  <c r="Y293" i="3"/>
  <c r="V294" i="3"/>
  <c r="W294" i="3"/>
  <c r="X294" i="3"/>
  <c r="Y294" i="3"/>
  <c r="V295" i="3"/>
  <c r="W295" i="3"/>
  <c r="X295" i="3"/>
  <c r="Y295" i="3"/>
  <c r="V296" i="3"/>
  <c r="W296" i="3"/>
  <c r="X296" i="3"/>
  <c r="Y296" i="3"/>
  <c r="V297" i="3"/>
  <c r="W297" i="3"/>
  <c r="X297" i="3"/>
  <c r="Y297" i="3"/>
  <c r="V298" i="3"/>
  <c r="W298" i="3"/>
  <c r="X298" i="3"/>
  <c r="Y298" i="3"/>
  <c r="V299" i="3"/>
  <c r="W299" i="3"/>
  <c r="X299" i="3"/>
  <c r="Y299" i="3"/>
  <c r="V300" i="3"/>
  <c r="W300" i="3"/>
  <c r="X300" i="3"/>
  <c r="Y300" i="3"/>
  <c r="V301" i="3"/>
  <c r="W301" i="3"/>
  <c r="X301" i="3"/>
  <c r="Y301" i="3"/>
  <c r="V302" i="3"/>
  <c r="W302" i="3"/>
  <c r="X302" i="3"/>
  <c r="Y302" i="3"/>
  <c r="V303" i="3"/>
  <c r="W303" i="3"/>
  <c r="X303" i="3"/>
  <c r="Y303" i="3"/>
  <c r="V304" i="3"/>
  <c r="W304" i="3"/>
  <c r="X304" i="3"/>
  <c r="Y304" i="3"/>
  <c r="V305" i="3"/>
  <c r="W305" i="3"/>
  <c r="X305" i="3"/>
  <c r="Y305" i="3"/>
  <c r="V306" i="3"/>
  <c r="W306" i="3"/>
  <c r="X306" i="3"/>
  <c r="Y306" i="3"/>
  <c r="V307" i="3"/>
  <c r="W307" i="3"/>
  <c r="X307" i="3"/>
  <c r="Y307" i="3"/>
  <c r="V308" i="3"/>
  <c r="W308" i="3"/>
  <c r="X308" i="3"/>
  <c r="Y308" i="3"/>
  <c r="V309" i="3"/>
  <c r="W309" i="3"/>
  <c r="X309" i="3"/>
  <c r="Y309" i="3"/>
  <c r="V310" i="3"/>
  <c r="W310" i="3"/>
  <c r="X310" i="3"/>
  <c r="Y310" i="3"/>
  <c r="V311" i="3"/>
  <c r="W311" i="3"/>
  <c r="X311" i="3"/>
  <c r="Y311" i="3"/>
  <c r="V312" i="3"/>
  <c r="W312" i="3"/>
  <c r="X312" i="3"/>
  <c r="Y312" i="3"/>
  <c r="V313" i="3"/>
  <c r="W313" i="3"/>
  <c r="X313" i="3"/>
  <c r="Y313" i="3"/>
  <c r="V314" i="3"/>
  <c r="W314" i="3"/>
  <c r="X314" i="3"/>
  <c r="Y314" i="3"/>
  <c r="V315" i="3"/>
  <c r="W315" i="3"/>
  <c r="X315" i="3"/>
  <c r="Y315" i="3"/>
  <c r="V316" i="3"/>
  <c r="W316" i="3"/>
  <c r="X316" i="3"/>
  <c r="Y316" i="3"/>
  <c r="V317" i="3"/>
  <c r="W317" i="3"/>
  <c r="X317" i="3"/>
  <c r="Y317" i="3"/>
  <c r="V318" i="3"/>
  <c r="W318" i="3"/>
  <c r="X318" i="3"/>
  <c r="Y318" i="3"/>
  <c r="V319" i="3"/>
  <c r="W319" i="3"/>
  <c r="X319" i="3"/>
  <c r="Y319" i="3"/>
  <c r="V320" i="3"/>
  <c r="W320" i="3"/>
  <c r="X320" i="3"/>
  <c r="Y320" i="3"/>
  <c r="V321" i="3"/>
  <c r="W321" i="3"/>
  <c r="X321" i="3"/>
  <c r="Y321" i="3"/>
  <c r="V322" i="3"/>
  <c r="W322" i="3"/>
  <c r="X322" i="3"/>
  <c r="Y322" i="3"/>
  <c r="V323" i="3"/>
  <c r="W323" i="3"/>
  <c r="X323" i="3"/>
  <c r="Y323" i="3"/>
  <c r="V324" i="3"/>
  <c r="W324" i="3"/>
  <c r="X324" i="3"/>
  <c r="Y324" i="3"/>
  <c r="V325" i="3"/>
  <c r="W325" i="3"/>
  <c r="X325" i="3"/>
  <c r="Y325" i="3"/>
  <c r="V326" i="3"/>
  <c r="W326" i="3"/>
  <c r="X326" i="3"/>
  <c r="Y326" i="3"/>
  <c r="V327" i="3"/>
  <c r="W327" i="3"/>
  <c r="X327" i="3"/>
  <c r="Y327" i="3"/>
  <c r="V328" i="3"/>
  <c r="W328" i="3"/>
  <c r="X328" i="3"/>
  <c r="Y328" i="3"/>
  <c r="V329" i="3"/>
  <c r="W329" i="3"/>
  <c r="X329" i="3"/>
  <c r="Y329" i="3"/>
  <c r="V330" i="3"/>
  <c r="W330" i="3"/>
  <c r="X330" i="3"/>
  <c r="Y330" i="3"/>
  <c r="V331" i="3"/>
  <c r="W331" i="3"/>
  <c r="X331" i="3"/>
  <c r="Y331" i="3"/>
  <c r="V332" i="3"/>
  <c r="W332" i="3"/>
  <c r="X332" i="3"/>
  <c r="Y332" i="3"/>
  <c r="V333" i="3"/>
  <c r="W333" i="3"/>
  <c r="X333" i="3"/>
  <c r="Y333" i="3"/>
  <c r="V334" i="3"/>
  <c r="W334" i="3"/>
  <c r="X334" i="3"/>
  <c r="Y334" i="3"/>
  <c r="V335" i="3"/>
  <c r="W335" i="3"/>
  <c r="X335" i="3"/>
  <c r="Y335" i="3"/>
  <c r="V336" i="3"/>
  <c r="W336" i="3"/>
  <c r="X336" i="3"/>
  <c r="Y336" i="3"/>
  <c r="V337" i="3"/>
  <c r="W337" i="3"/>
  <c r="X337" i="3"/>
  <c r="Y337" i="3"/>
  <c r="V338" i="3"/>
  <c r="W338" i="3"/>
  <c r="X338" i="3"/>
  <c r="Y338" i="3"/>
  <c r="V339" i="3"/>
  <c r="W339" i="3"/>
  <c r="X339" i="3"/>
  <c r="Y339" i="3"/>
  <c r="V340" i="3"/>
  <c r="W340" i="3"/>
  <c r="X340" i="3"/>
  <c r="Y340" i="3"/>
  <c r="V341" i="3"/>
  <c r="W341" i="3"/>
  <c r="X341" i="3"/>
  <c r="Y341" i="3"/>
  <c r="V342" i="3"/>
  <c r="W342" i="3"/>
  <c r="X342" i="3"/>
  <c r="Y342" i="3"/>
  <c r="V343" i="3"/>
  <c r="W343" i="3"/>
  <c r="X343" i="3"/>
  <c r="Y343" i="3"/>
  <c r="V344" i="3"/>
  <c r="W344" i="3"/>
  <c r="X344" i="3"/>
  <c r="Y344" i="3"/>
  <c r="V345" i="3"/>
  <c r="W345" i="3"/>
  <c r="X345" i="3"/>
  <c r="Y345" i="3"/>
  <c r="V346" i="3"/>
  <c r="W346" i="3"/>
  <c r="X346" i="3"/>
  <c r="Y346" i="3"/>
  <c r="V347" i="3"/>
  <c r="W347" i="3"/>
  <c r="X347" i="3"/>
  <c r="Y347" i="3"/>
  <c r="V348" i="3"/>
  <c r="W348" i="3"/>
  <c r="X348" i="3"/>
  <c r="Y348" i="3"/>
  <c r="V349" i="3"/>
  <c r="W349" i="3"/>
  <c r="X349" i="3"/>
  <c r="Y349" i="3"/>
  <c r="V350" i="3"/>
  <c r="W350" i="3"/>
  <c r="X350" i="3"/>
  <c r="Y350" i="3"/>
  <c r="V351" i="3"/>
  <c r="W351" i="3"/>
  <c r="X351" i="3"/>
  <c r="Y351" i="3"/>
  <c r="V352" i="3"/>
  <c r="W352" i="3"/>
  <c r="X352" i="3"/>
  <c r="Y352" i="3"/>
  <c r="V353" i="3"/>
  <c r="W353" i="3"/>
  <c r="X353" i="3"/>
  <c r="Y353" i="3"/>
  <c r="V354" i="3"/>
  <c r="W354" i="3"/>
  <c r="X354" i="3"/>
  <c r="Y354" i="3"/>
  <c r="V355" i="3"/>
  <c r="W355" i="3"/>
  <c r="X355" i="3"/>
  <c r="Y355" i="3"/>
  <c r="V356" i="3"/>
  <c r="W356" i="3"/>
  <c r="X356" i="3"/>
  <c r="Y356" i="3"/>
  <c r="V357" i="3"/>
  <c r="W357" i="3"/>
  <c r="X357" i="3"/>
  <c r="Y357" i="3"/>
  <c r="V358" i="3"/>
  <c r="W358" i="3"/>
  <c r="X358" i="3"/>
  <c r="Y358" i="3"/>
  <c r="V359" i="3"/>
  <c r="W359" i="3"/>
  <c r="X359" i="3"/>
  <c r="Y359" i="3"/>
  <c r="V360" i="3"/>
  <c r="W360" i="3"/>
  <c r="X360" i="3"/>
  <c r="Y360" i="3"/>
  <c r="V361" i="3"/>
  <c r="W361" i="3"/>
  <c r="X361" i="3"/>
  <c r="Y361" i="3"/>
  <c r="V362" i="3"/>
  <c r="W362" i="3"/>
  <c r="X362" i="3"/>
  <c r="Y362" i="3"/>
  <c r="V363" i="3"/>
  <c r="W363" i="3"/>
  <c r="X363" i="3"/>
  <c r="Y363" i="3"/>
  <c r="V364" i="3"/>
  <c r="W364" i="3"/>
  <c r="X364" i="3"/>
  <c r="Y364" i="3"/>
  <c r="V365" i="3"/>
  <c r="W365" i="3"/>
  <c r="X365" i="3"/>
  <c r="Y365" i="3"/>
  <c r="V366" i="3"/>
  <c r="W366" i="3"/>
  <c r="X366" i="3"/>
  <c r="Y366" i="3"/>
  <c r="V367" i="3"/>
  <c r="W367" i="3"/>
  <c r="X367" i="3"/>
  <c r="Y367" i="3"/>
  <c r="V368" i="3"/>
  <c r="W368" i="3"/>
  <c r="X368" i="3"/>
  <c r="Y368" i="3"/>
  <c r="V369" i="3"/>
  <c r="W369" i="3"/>
  <c r="X369" i="3"/>
  <c r="Y369" i="3"/>
  <c r="V370" i="3"/>
  <c r="W370" i="3"/>
  <c r="X370" i="3"/>
  <c r="Y370" i="3"/>
  <c r="V371" i="3"/>
  <c r="W371" i="3"/>
  <c r="X371" i="3"/>
  <c r="Y371" i="3"/>
  <c r="V372" i="3"/>
  <c r="W372" i="3"/>
  <c r="X372" i="3"/>
  <c r="Y372" i="3"/>
  <c r="V373" i="3"/>
  <c r="W373" i="3"/>
  <c r="X373" i="3"/>
  <c r="Y373" i="3"/>
  <c r="V374" i="3"/>
  <c r="W374" i="3"/>
  <c r="X374" i="3"/>
  <c r="Y374" i="3"/>
  <c r="V375" i="3"/>
  <c r="W375" i="3"/>
  <c r="X375" i="3"/>
  <c r="Y375" i="3"/>
  <c r="V376" i="3"/>
  <c r="W376" i="3"/>
  <c r="X376" i="3"/>
  <c r="Y376" i="3"/>
  <c r="V377" i="3"/>
  <c r="W377" i="3"/>
  <c r="X377" i="3"/>
  <c r="Y377" i="3"/>
  <c r="V378" i="3"/>
  <c r="W378" i="3"/>
  <c r="X378" i="3"/>
  <c r="Y378" i="3"/>
  <c r="V379" i="3"/>
  <c r="W379" i="3"/>
  <c r="X379" i="3"/>
  <c r="Y379" i="3"/>
  <c r="V380" i="3"/>
  <c r="W380" i="3"/>
  <c r="X380" i="3"/>
  <c r="Y380" i="3"/>
  <c r="V381" i="3"/>
  <c r="W381" i="3"/>
  <c r="X381" i="3"/>
  <c r="Y381" i="3"/>
  <c r="V382" i="3"/>
  <c r="W382" i="3"/>
  <c r="X382" i="3"/>
  <c r="Y382" i="3"/>
  <c r="V383" i="3"/>
  <c r="W383" i="3"/>
  <c r="X383" i="3"/>
  <c r="Y383" i="3"/>
  <c r="V384" i="3"/>
  <c r="W384" i="3"/>
  <c r="X384" i="3"/>
  <c r="Y384" i="3"/>
  <c r="V385" i="3"/>
  <c r="W385" i="3"/>
  <c r="X385" i="3"/>
  <c r="Y385" i="3"/>
  <c r="V386" i="3"/>
  <c r="W386" i="3"/>
  <c r="X386" i="3"/>
  <c r="Y386" i="3"/>
  <c r="V387" i="3"/>
  <c r="W387" i="3"/>
  <c r="X387" i="3"/>
  <c r="Y387" i="3"/>
  <c r="V388" i="3"/>
  <c r="W388" i="3"/>
  <c r="X388" i="3"/>
  <c r="Y388" i="3"/>
  <c r="V389" i="3"/>
  <c r="W389" i="3"/>
  <c r="X389" i="3"/>
  <c r="Y389" i="3"/>
  <c r="V390" i="3"/>
  <c r="W390" i="3"/>
  <c r="X390" i="3"/>
  <c r="Y390" i="3"/>
  <c r="V391" i="3"/>
  <c r="W391" i="3"/>
  <c r="X391" i="3"/>
  <c r="Y391" i="3"/>
  <c r="V392" i="3"/>
  <c r="W392" i="3"/>
  <c r="X392" i="3"/>
  <c r="Y392" i="3"/>
  <c r="V393" i="3"/>
  <c r="W393" i="3"/>
  <c r="X393" i="3"/>
  <c r="Y393" i="3"/>
  <c r="V394" i="3"/>
  <c r="W394" i="3"/>
  <c r="X394" i="3"/>
  <c r="Y394" i="3"/>
  <c r="V395" i="3"/>
  <c r="W395" i="3"/>
  <c r="X395" i="3"/>
  <c r="Y395" i="3"/>
  <c r="V396" i="3"/>
  <c r="W396" i="3"/>
  <c r="X396" i="3"/>
  <c r="Y396" i="3"/>
  <c r="V397" i="3"/>
  <c r="W397" i="3"/>
  <c r="X397" i="3"/>
  <c r="Y397" i="3"/>
  <c r="V398" i="3"/>
  <c r="W398" i="3"/>
  <c r="X398" i="3"/>
  <c r="Y398" i="3"/>
  <c r="V399" i="3"/>
  <c r="W399" i="3"/>
  <c r="X399" i="3"/>
  <c r="Y399" i="3"/>
  <c r="V400" i="3"/>
  <c r="W400" i="3"/>
  <c r="X400" i="3"/>
  <c r="Y400" i="3"/>
  <c r="V401" i="3"/>
  <c r="W401" i="3"/>
  <c r="X401" i="3"/>
  <c r="Y401" i="3"/>
  <c r="V402" i="3"/>
  <c r="W402" i="3"/>
  <c r="X402" i="3"/>
  <c r="Y402" i="3"/>
  <c r="V403" i="3"/>
  <c r="W403" i="3"/>
  <c r="X403" i="3"/>
  <c r="Y403" i="3"/>
  <c r="V404" i="3"/>
  <c r="W404" i="3"/>
  <c r="X404" i="3"/>
  <c r="Y404" i="3"/>
  <c r="V405" i="3"/>
  <c r="W405" i="3"/>
  <c r="X405" i="3"/>
  <c r="Y405" i="3"/>
  <c r="V406" i="3"/>
  <c r="W406" i="3"/>
  <c r="X406" i="3"/>
  <c r="Y406" i="3"/>
  <c r="V407" i="3"/>
  <c r="W407" i="3"/>
  <c r="X407" i="3"/>
  <c r="Y407" i="3"/>
  <c r="V408" i="3"/>
  <c r="W408" i="3"/>
  <c r="X408" i="3"/>
  <c r="Y408" i="3"/>
  <c r="V409" i="3"/>
  <c r="W409" i="3"/>
  <c r="X409" i="3"/>
  <c r="Y409" i="3"/>
  <c r="V410" i="3"/>
  <c r="W410" i="3"/>
  <c r="X410" i="3"/>
  <c r="Y410" i="3"/>
  <c r="V411" i="3"/>
  <c r="W411" i="3"/>
  <c r="X411" i="3"/>
  <c r="Y411" i="3"/>
  <c r="V412" i="3"/>
  <c r="W412" i="3"/>
  <c r="X412" i="3"/>
  <c r="Y412" i="3"/>
  <c r="V413" i="3"/>
  <c r="W413" i="3"/>
  <c r="X413" i="3"/>
  <c r="Y413" i="3"/>
  <c r="V414" i="3"/>
  <c r="W414" i="3"/>
  <c r="X414" i="3"/>
  <c r="Y414" i="3"/>
  <c r="V415" i="3"/>
  <c r="W415" i="3"/>
  <c r="X415" i="3"/>
  <c r="Y415" i="3"/>
  <c r="V416" i="3"/>
  <c r="W416" i="3"/>
  <c r="X416" i="3"/>
  <c r="Y416" i="3"/>
  <c r="V417" i="3"/>
  <c r="W417" i="3"/>
  <c r="X417" i="3"/>
  <c r="Y417" i="3"/>
  <c r="V418" i="3"/>
  <c r="W418" i="3"/>
  <c r="X418" i="3"/>
  <c r="Y418" i="3"/>
  <c r="V419" i="3"/>
  <c r="W419" i="3"/>
  <c r="X419" i="3"/>
  <c r="Y419" i="3"/>
  <c r="V420" i="3"/>
  <c r="W420" i="3"/>
  <c r="X420" i="3"/>
  <c r="Y420" i="3"/>
  <c r="V421" i="3"/>
  <c r="W421" i="3"/>
  <c r="X421" i="3"/>
  <c r="Y421" i="3"/>
  <c r="V422" i="3"/>
  <c r="W422" i="3"/>
  <c r="X422" i="3"/>
  <c r="Y422" i="3"/>
  <c r="V423" i="3"/>
  <c r="W423" i="3"/>
  <c r="X423" i="3"/>
  <c r="Y423" i="3"/>
  <c r="V424" i="3"/>
  <c r="W424" i="3"/>
  <c r="X424" i="3"/>
  <c r="Y424" i="3"/>
  <c r="V425" i="3"/>
  <c r="W425" i="3"/>
  <c r="X425" i="3"/>
  <c r="Y425" i="3"/>
  <c r="V426" i="3"/>
  <c r="W426" i="3"/>
  <c r="X426" i="3"/>
  <c r="Y426" i="3"/>
  <c r="V427" i="3"/>
  <c r="W427" i="3"/>
  <c r="X427" i="3"/>
  <c r="Y427" i="3"/>
  <c r="V428" i="3"/>
  <c r="W428" i="3"/>
  <c r="X428" i="3"/>
  <c r="Y428" i="3"/>
  <c r="V429" i="3"/>
  <c r="W429" i="3"/>
  <c r="X429" i="3"/>
  <c r="Y429" i="3"/>
  <c r="V430" i="3"/>
  <c r="W430" i="3"/>
  <c r="X430" i="3"/>
  <c r="Y430" i="3"/>
  <c r="V431" i="3"/>
  <c r="W431" i="3"/>
  <c r="X431" i="3"/>
  <c r="Y431" i="3"/>
  <c r="V432" i="3"/>
  <c r="W432" i="3"/>
  <c r="X432" i="3"/>
  <c r="Y432" i="3"/>
  <c r="V433" i="3"/>
  <c r="W433" i="3"/>
  <c r="X433" i="3"/>
  <c r="Y433" i="3"/>
  <c r="V434" i="3"/>
  <c r="W434" i="3"/>
  <c r="X434" i="3"/>
  <c r="Y434" i="3"/>
  <c r="V435" i="3"/>
  <c r="W435" i="3"/>
  <c r="X435" i="3"/>
  <c r="Y435" i="3"/>
  <c r="V436" i="3"/>
  <c r="W436" i="3"/>
  <c r="X436" i="3"/>
  <c r="Y436" i="3"/>
  <c r="V437" i="3"/>
  <c r="W437" i="3"/>
  <c r="X437" i="3"/>
  <c r="Y437" i="3"/>
  <c r="V438" i="3"/>
  <c r="W438" i="3"/>
  <c r="X438" i="3"/>
  <c r="Y438" i="3"/>
  <c r="V439" i="3"/>
  <c r="W439" i="3"/>
  <c r="X439" i="3"/>
  <c r="Y439" i="3"/>
  <c r="V440" i="3"/>
  <c r="W440" i="3"/>
  <c r="X440" i="3"/>
  <c r="Y440" i="3"/>
  <c r="V441" i="3"/>
  <c r="W441" i="3"/>
  <c r="X441" i="3"/>
  <c r="Y441" i="3"/>
  <c r="V442" i="3"/>
  <c r="W442" i="3"/>
  <c r="X442" i="3"/>
  <c r="Y442" i="3"/>
  <c r="V443" i="3"/>
  <c r="W443" i="3"/>
  <c r="X443" i="3"/>
  <c r="Y443" i="3"/>
  <c r="V444" i="3"/>
  <c r="W444" i="3"/>
  <c r="X444" i="3"/>
  <c r="Y444" i="3"/>
  <c r="V445" i="3"/>
  <c r="W445" i="3"/>
  <c r="X445" i="3"/>
  <c r="Y445" i="3"/>
  <c r="V446" i="3"/>
  <c r="W446" i="3"/>
  <c r="X446" i="3"/>
  <c r="Y446" i="3"/>
  <c r="V447" i="3"/>
  <c r="W447" i="3"/>
  <c r="X447" i="3"/>
  <c r="Y447" i="3"/>
  <c r="V448" i="3"/>
  <c r="W448" i="3"/>
  <c r="X448" i="3"/>
  <c r="Y448" i="3"/>
  <c r="V449" i="3"/>
  <c r="W449" i="3"/>
  <c r="X449" i="3"/>
  <c r="Y449" i="3"/>
  <c r="V450" i="3"/>
  <c r="W450" i="3"/>
  <c r="X450" i="3"/>
  <c r="Y450" i="3"/>
  <c r="V451" i="3"/>
  <c r="W451" i="3"/>
  <c r="X451" i="3"/>
  <c r="Y451" i="3"/>
  <c r="V452" i="3"/>
  <c r="W452" i="3"/>
  <c r="X452" i="3"/>
  <c r="Y452" i="3"/>
  <c r="V453" i="3"/>
  <c r="W453" i="3"/>
  <c r="X453" i="3"/>
  <c r="Y453" i="3"/>
  <c r="V454" i="3"/>
  <c r="W454" i="3"/>
  <c r="X454" i="3"/>
  <c r="Y454" i="3"/>
  <c r="V455" i="3"/>
  <c r="W455" i="3"/>
  <c r="X455" i="3"/>
  <c r="Y455" i="3"/>
  <c r="V456" i="3"/>
  <c r="W456" i="3"/>
  <c r="X456" i="3"/>
  <c r="Y456" i="3"/>
  <c r="V457" i="3"/>
  <c r="W457" i="3"/>
  <c r="X457" i="3"/>
  <c r="Y457" i="3"/>
  <c r="V458" i="3"/>
  <c r="W458" i="3"/>
  <c r="X458" i="3"/>
  <c r="Y458" i="3"/>
  <c r="V459" i="3"/>
  <c r="W459" i="3"/>
  <c r="X459" i="3"/>
  <c r="Y459" i="3"/>
  <c r="V460" i="3"/>
  <c r="W460" i="3"/>
  <c r="X460" i="3"/>
  <c r="Y460" i="3"/>
  <c r="V461" i="3"/>
  <c r="W461" i="3"/>
  <c r="X461" i="3"/>
  <c r="Y461" i="3"/>
  <c r="V462" i="3"/>
  <c r="W462" i="3"/>
  <c r="X462" i="3"/>
  <c r="Y462" i="3"/>
  <c r="V463" i="3"/>
  <c r="W463" i="3"/>
  <c r="X463" i="3"/>
  <c r="Y463" i="3"/>
  <c r="V464" i="3"/>
  <c r="W464" i="3"/>
  <c r="X464" i="3"/>
  <c r="Y464" i="3"/>
  <c r="V465" i="3"/>
  <c r="W465" i="3"/>
  <c r="X465" i="3"/>
  <c r="Y465" i="3"/>
  <c r="V466" i="3"/>
  <c r="W466" i="3"/>
  <c r="X466" i="3"/>
  <c r="Y466" i="3"/>
  <c r="V467" i="3"/>
  <c r="W467" i="3"/>
  <c r="X467" i="3"/>
  <c r="Y467" i="3"/>
  <c r="V468" i="3"/>
  <c r="W468" i="3"/>
  <c r="X468" i="3"/>
  <c r="Y468" i="3"/>
  <c r="V469" i="3"/>
  <c r="W469" i="3"/>
  <c r="X469" i="3"/>
  <c r="Y469" i="3"/>
  <c r="V470" i="3"/>
  <c r="W470" i="3"/>
  <c r="X470" i="3"/>
  <c r="Y470" i="3"/>
  <c r="V471" i="3"/>
  <c r="W471" i="3"/>
  <c r="X471" i="3"/>
  <c r="Y471" i="3"/>
  <c r="V472" i="3"/>
  <c r="W472" i="3"/>
  <c r="X472" i="3"/>
  <c r="Y472" i="3"/>
  <c r="V473" i="3"/>
  <c r="W473" i="3"/>
  <c r="X473" i="3"/>
  <c r="Y473" i="3"/>
  <c r="V474" i="3"/>
  <c r="W474" i="3"/>
  <c r="X474" i="3"/>
  <c r="Y474" i="3"/>
  <c r="V475" i="3"/>
  <c r="W475" i="3"/>
  <c r="X475" i="3"/>
  <c r="Y475" i="3"/>
  <c r="V476" i="3"/>
  <c r="W476" i="3"/>
  <c r="X476" i="3"/>
  <c r="Y476" i="3"/>
  <c r="V477" i="3"/>
  <c r="W477" i="3"/>
  <c r="X477" i="3"/>
  <c r="Y477" i="3"/>
  <c r="V478" i="3"/>
  <c r="W478" i="3"/>
  <c r="X478" i="3"/>
  <c r="Y478" i="3"/>
  <c r="V479" i="3"/>
  <c r="W479" i="3"/>
  <c r="X479" i="3"/>
  <c r="Y479" i="3"/>
  <c r="V480" i="3"/>
  <c r="W480" i="3"/>
  <c r="X480" i="3"/>
  <c r="Y480" i="3"/>
  <c r="V481" i="3"/>
  <c r="W481" i="3"/>
  <c r="X481" i="3"/>
  <c r="Y481" i="3"/>
  <c r="V482" i="3"/>
  <c r="W482" i="3"/>
  <c r="X482" i="3"/>
  <c r="Y482" i="3"/>
  <c r="V483" i="3"/>
  <c r="W483" i="3"/>
  <c r="X483" i="3"/>
  <c r="Y483" i="3"/>
  <c r="V484" i="3"/>
  <c r="W484" i="3"/>
  <c r="X484" i="3"/>
  <c r="Y484" i="3"/>
  <c r="V485" i="3"/>
  <c r="W485" i="3"/>
  <c r="X485" i="3"/>
  <c r="Y485" i="3"/>
  <c r="V486" i="3"/>
  <c r="W486" i="3"/>
  <c r="X486" i="3"/>
  <c r="Y486" i="3"/>
  <c r="V487" i="3"/>
  <c r="W487" i="3"/>
  <c r="X487" i="3"/>
  <c r="Y487" i="3"/>
  <c r="V488" i="3"/>
  <c r="W488" i="3"/>
  <c r="X488" i="3"/>
  <c r="Y488" i="3"/>
  <c r="V489" i="3"/>
  <c r="W489" i="3"/>
  <c r="X489" i="3"/>
  <c r="Y489" i="3"/>
  <c r="V490" i="3"/>
  <c r="W490" i="3"/>
  <c r="X490" i="3"/>
  <c r="Y490" i="3"/>
  <c r="V491" i="3"/>
  <c r="W491" i="3"/>
  <c r="X491" i="3"/>
  <c r="Y491" i="3"/>
  <c r="V492" i="3"/>
  <c r="W492" i="3"/>
  <c r="X492" i="3"/>
  <c r="Y492" i="3"/>
  <c r="V493" i="3"/>
  <c r="W493" i="3"/>
  <c r="X493" i="3"/>
  <c r="Y493" i="3"/>
  <c r="V494" i="3"/>
  <c r="W494" i="3"/>
  <c r="X494" i="3"/>
  <c r="Y494" i="3"/>
  <c r="V495" i="3"/>
  <c r="W495" i="3"/>
  <c r="X495" i="3"/>
  <c r="Y495" i="3"/>
  <c r="V496" i="3"/>
  <c r="W496" i="3"/>
  <c r="X496" i="3"/>
  <c r="Y496" i="3"/>
  <c r="V497" i="3"/>
  <c r="W497" i="3"/>
  <c r="X497" i="3"/>
  <c r="Y497" i="3"/>
  <c r="V498" i="3"/>
  <c r="W498" i="3"/>
  <c r="X498" i="3"/>
  <c r="Y498" i="3"/>
  <c r="V499" i="3"/>
  <c r="W499" i="3"/>
  <c r="X499" i="3"/>
  <c r="Y499" i="3"/>
  <c r="V500" i="3"/>
  <c r="W500" i="3"/>
  <c r="X500" i="3"/>
  <c r="Y500" i="3"/>
  <c r="V501" i="3"/>
  <c r="W501" i="3"/>
  <c r="X501" i="3"/>
  <c r="Y501" i="3"/>
  <c r="V23" i="4"/>
  <c r="U23" i="4"/>
  <c r="Z2" i="3"/>
  <c r="Y2" i="3"/>
  <c r="X2" i="3"/>
  <c r="W2" i="3"/>
  <c r="V2" i="3"/>
  <c r="S23" i="4"/>
  <c r="X23" i="4"/>
  <c r="R23" i="4"/>
  <c r="W23" i="4"/>
  <c r="AC24" i="4"/>
  <c r="AA24" i="4"/>
  <c r="AC25" i="4"/>
  <c r="AA25" i="4"/>
  <c r="AC26" i="4"/>
  <c r="AA26" i="4"/>
  <c r="AC27" i="4"/>
  <c r="AA27" i="4"/>
  <c r="AC28" i="4"/>
  <c r="AA28" i="4"/>
  <c r="AC29" i="4"/>
  <c r="AA29" i="4"/>
  <c r="AC30" i="4"/>
  <c r="AA30" i="4"/>
  <c r="AC31" i="4"/>
  <c r="AA31" i="4"/>
  <c r="AC32" i="4"/>
  <c r="AA32" i="4"/>
  <c r="AC33" i="4"/>
  <c r="AA33" i="4"/>
  <c r="AC34" i="4"/>
  <c r="AA34" i="4"/>
  <c r="AC35" i="4"/>
  <c r="AA35" i="4"/>
  <c r="AC36" i="4"/>
  <c r="AA36" i="4"/>
  <c r="AC37" i="4"/>
  <c r="AA37" i="4"/>
  <c r="AC38" i="4"/>
  <c r="AA38" i="4"/>
  <c r="AC39" i="4"/>
  <c r="AA39" i="4"/>
  <c r="AC40" i="4"/>
  <c r="AA40" i="4"/>
  <c r="AC41" i="4"/>
  <c r="AA41" i="4"/>
  <c r="AC42" i="4"/>
  <c r="AA42" i="4"/>
  <c r="AC43" i="4"/>
  <c r="AA43" i="4"/>
  <c r="AC44" i="4"/>
  <c r="AA44" i="4"/>
  <c r="AC45" i="4"/>
  <c r="AA45" i="4"/>
  <c r="AC46" i="4"/>
  <c r="AA46" i="4"/>
  <c r="AC47" i="4"/>
  <c r="AA47" i="4"/>
  <c r="AC48" i="4"/>
  <c r="AA48" i="4"/>
  <c r="AC49" i="4"/>
  <c r="AA49" i="4"/>
  <c r="AC50" i="4"/>
  <c r="AA50" i="4"/>
  <c r="AC51" i="4"/>
  <c r="AA51" i="4"/>
  <c r="AC52" i="4"/>
  <c r="AA52" i="4"/>
  <c r="AC53" i="4"/>
  <c r="AA53" i="4"/>
  <c r="AC54" i="4"/>
  <c r="AA54" i="4"/>
  <c r="AC55" i="4"/>
  <c r="AA55" i="4"/>
  <c r="AC56" i="4"/>
  <c r="AA56" i="4"/>
  <c r="AC57" i="4"/>
  <c r="AA57" i="4"/>
  <c r="AC58" i="4"/>
  <c r="AA58" i="4"/>
  <c r="AC59" i="4"/>
  <c r="AA59" i="4"/>
  <c r="AC60" i="4"/>
  <c r="AA60" i="4"/>
  <c r="AC61" i="4"/>
  <c r="AA61" i="4"/>
  <c r="AC62" i="4"/>
  <c r="AA62" i="4"/>
  <c r="AC63" i="4"/>
  <c r="AA63" i="4"/>
  <c r="AC64" i="4"/>
  <c r="AA64" i="4"/>
  <c r="AC65" i="4"/>
  <c r="AA65" i="4"/>
  <c r="AC66" i="4"/>
  <c r="AA66" i="4"/>
  <c r="AC67" i="4"/>
  <c r="AA67" i="4"/>
  <c r="AC68" i="4"/>
  <c r="AA68" i="4"/>
  <c r="AC69" i="4"/>
  <c r="AA69" i="4"/>
  <c r="AC70" i="4"/>
  <c r="AA70" i="4"/>
  <c r="AC71" i="4"/>
  <c r="AA71" i="4"/>
  <c r="AC72" i="4"/>
  <c r="AA72" i="4"/>
  <c r="AC73" i="4"/>
  <c r="AA73" i="4"/>
  <c r="AC74" i="4"/>
  <c r="AA74" i="4"/>
  <c r="AC75" i="4"/>
  <c r="AA75" i="4"/>
  <c r="AC76" i="4"/>
  <c r="AA76" i="4"/>
  <c r="AC77" i="4"/>
  <c r="AA77" i="4"/>
  <c r="AC78" i="4"/>
  <c r="AA78" i="4"/>
  <c r="AC79" i="4"/>
  <c r="AA79" i="4"/>
  <c r="AC80" i="4"/>
  <c r="AA80" i="4"/>
  <c r="AC81" i="4"/>
  <c r="AA81" i="4"/>
  <c r="AC82" i="4"/>
  <c r="AA82" i="4"/>
  <c r="AC83" i="4"/>
  <c r="AA83" i="4"/>
  <c r="AC84" i="4"/>
  <c r="AA84" i="4"/>
  <c r="AC85" i="4"/>
  <c r="AA85" i="4"/>
  <c r="AC86" i="4"/>
  <c r="AA86" i="4"/>
  <c r="AC87" i="4"/>
  <c r="AA87" i="4"/>
  <c r="AC88" i="4"/>
  <c r="AA88" i="4"/>
  <c r="AC89" i="4"/>
  <c r="AA89" i="4"/>
  <c r="AC90" i="4"/>
  <c r="AA90" i="4"/>
  <c r="AC91" i="4"/>
  <c r="AA91" i="4"/>
  <c r="AC92" i="4"/>
  <c r="AA92" i="4"/>
  <c r="AC93" i="4"/>
  <c r="AA93" i="4"/>
  <c r="AC94" i="4"/>
  <c r="AA94" i="4"/>
  <c r="AC95" i="4"/>
  <c r="AA95" i="4"/>
  <c r="AC96" i="4"/>
  <c r="AA96" i="4"/>
  <c r="AC97" i="4"/>
  <c r="AA97" i="4"/>
  <c r="AC98" i="4"/>
  <c r="AA98" i="4"/>
  <c r="AC99" i="4"/>
  <c r="AA99" i="4"/>
  <c r="AC100" i="4"/>
  <c r="AA100" i="4"/>
  <c r="AC101" i="4"/>
  <c r="AA101" i="4"/>
  <c r="AC102" i="4"/>
  <c r="AA102" i="4"/>
  <c r="AC103" i="4"/>
  <c r="AA103" i="4"/>
  <c r="AC104" i="4"/>
  <c r="AA104" i="4"/>
  <c r="AC105" i="4"/>
  <c r="AA105" i="4"/>
  <c r="AC106" i="4"/>
  <c r="AA106" i="4"/>
  <c r="AC107" i="4"/>
  <c r="AA107" i="4"/>
  <c r="AC108" i="4"/>
  <c r="AA108" i="4"/>
  <c r="AC109" i="4"/>
  <c r="AA109" i="4"/>
  <c r="AC110" i="4"/>
  <c r="AA110" i="4"/>
  <c r="AC111" i="4"/>
  <c r="AA111" i="4"/>
  <c r="AC112" i="4"/>
  <c r="AA112" i="4"/>
  <c r="AC113" i="4"/>
  <c r="AA113" i="4"/>
  <c r="AC114" i="4"/>
  <c r="AA114" i="4"/>
  <c r="AC115" i="4"/>
  <c r="AA115" i="4"/>
  <c r="AC116" i="4"/>
  <c r="AA116" i="4"/>
  <c r="AC117" i="4"/>
  <c r="AA117" i="4"/>
  <c r="AC118" i="4"/>
  <c r="AA118" i="4"/>
  <c r="AC119" i="4"/>
  <c r="AA119" i="4"/>
  <c r="AC120" i="4"/>
  <c r="AA120" i="4"/>
  <c r="AC121" i="4"/>
  <c r="AA121" i="4"/>
  <c r="AC122" i="4"/>
  <c r="AA122" i="4"/>
  <c r="AC123" i="4"/>
  <c r="AA123" i="4"/>
  <c r="AC124" i="4"/>
  <c r="AA124" i="4"/>
  <c r="AC125" i="4"/>
  <c r="AA125" i="4"/>
  <c r="AC126" i="4"/>
  <c r="AA126" i="4"/>
  <c r="AC127" i="4"/>
  <c r="AA127" i="4"/>
  <c r="AC128" i="4"/>
  <c r="AA128" i="4"/>
  <c r="AC129" i="4"/>
  <c r="AA129" i="4"/>
  <c r="AC130" i="4"/>
  <c r="AA130" i="4"/>
  <c r="AC131" i="4"/>
  <c r="AA131" i="4"/>
  <c r="AC132" i="4"/>
  <c r="AA132" i="4"/>
  <c r="AC133" i="4"/>
  <c r="AA133" i="4"/>
  <c r="AC134" i="4"/>
  <c r="AA134" i="4"/>
  <c r="AC135" i="4"/>
  <c r="AA135" i="4"/>
  <c r="AC136" i="4"/>
  <c r="AA136" i="4"/>
  <c r="AC137" i="4"/>
  <c r="AA137" i="4"/>
  <c r="AC138" i="4"/>
  <c r="AA138" i="4"/>
  <c r="AC139" i="4"/>
  <c r="AA139" i="4"/>
  <c r="AC140" i="4"/>
  <c r="AA140" i="4"/>
  <c r="AC141" i="4"/>
  <c r="AA141" i="4"/>
  <c r="AC142" i="4"/>
  <c r="AA142" i="4"/>
  <c r="AC143" i="4"/>
  <c r="AA143" i="4"/>
  <c r="AC144" i="4"/>
  <c r="AA144" i="4"/>
  <c r="AC145" i="4"/>
  <c r="AA145" i="4"/>
  <c r="AC146" i="4"/>
  <c r="AA146" i="4"/>
  <c r="AC147" i="4"/>
  <c r="AA147" i="4"/>
  <c r="AC148" i="4"/>
  <c r="AA148" i="4"/>
  <c r="AC149" i="4"/>
  <c r="AA149" i="4"/>
  <c r="AC150" i="4"/>
  <c r="AA150" i="4"/>
  <c r="AC151" i="4"/>
  <c r="AA151" i="4"/>
  <c r="AC152" i="4"/>
  <c r="AA152" i="4"/>
  <c r="AC153" i="4"/>
  <c r="AA153" i="4"/>
  <c r="AC154" i="4"/>
  <c r="AA154" i="4"/>
  <c r="AC155" i="4"/>
  <c r="AA155" i="4"/>
  <c r="AC156" i="4"/>
  <c r="AA156" i="4"/>
  <c r="AC157" i="4"/>
  <c r="AA157" i="4"/>
  <c r="AC158" i="4"/>
  <c r="AA158" i="4"/>
  <c r="AC159" i="4"/>
  <c r="AA159" i="4"/>
  <c r="AC160" i="4"/>
  <c r="AA160" i="4"/>
  <c r="AC161" i="4"/>
  <c r="AA161" i="4"/>
  <c r="AC162" i="4"/>
  <c r="AA162" i="4"/>
  <c r="AC163" i="4"/>
  <c r="AA163" i="4"/>
  <c r="AC164" i="4"/>
  <c r="AA164" i="4"/>
  <c r="AC165" i="4"/>
  <c r="AA165" i="4"/>
  <c r="AC166" i="4"/>
  <c r="AA166" i="4"/>
  <c r="AC167" i="4"/>
  <c r="AA167" i="4"/>
  <c r="AC168" i="4"/>
  <c r="AA168" i="4"/>
  <c r="AC169" i="4"/>
  <c r="AA169" i="4"/>
  <c r="AC170" i="4"/>
  <c r="AA170" i="4"/>
  <c r="AC171" i="4"/>
  <c r="AA171" i="4"/>
  <c r="AC172" i="4"/>
  <c r="AA172" i="4"/>
  <c r="AC173" i="4"/>
  <c r="AA173" i="4"/>
  <c r="AC174" i="4"/>
  <c r="AA174" i="4"/>
  <c r="AC175" i="4"/>
  <c r="AA175" i="4"/>
  <c r="AC176" i="4"/>
  <c r="AA176" i="4"/>
  <c r="AC177" i="4"/>
  <c r="AA177" i="4"/>
  <c r="AC178" i="4"/>
  <c r="AA178" i="4"/>
  <c r="AC179" i="4"/>
  <c r="AA179" i="4"/>
  <c r="AC180" i="4"/>
  <c r="AA180" i="4"/>
  <c r="AC181" i="4"/>
  <c r="AA181" i="4"/>
  <c r="AC182" i="4"/>
  <c r="AA182" i="4"/>
  <c r="AC183" i="4"/>
  <c r="AA183" i="4"/>
  <c r="AC184" i="4"/>
  <c r="AA184" i="4"/>
  <c r="AC185" i="4"/>
  <c r="AA185" i="4"/>
  <c r="AC186" i="4"/>
  <c r="AA186" i="4"/>
  <c r="AC187" i="4"/>
  <c r="AA187" i="4"/>
  <c r="AC188" i="4"/>
  <c r="AA188" i="4"/>
  <c r="AC189" i="4"/>
  <c r="AA189" i="4"/>
  <c r="AC190" i="4"/>
  <c r="AA190" i="4"/>
  <c r="AC191" i="4"/>
  <c r="AA191" i="4"/>
  <c r="AC192" i="4"/>
  <c r="AA192" i="4"/>
  <c r="AC193" i="4"/>
  <c r="AA193" i="4"/>
  <c r="AC194" i="4"/>
  <c r="AA194" i="4"/>
  <c r="AC195" i="4"/>
  <c r="AA195" i="4"/>
  <c r="AC196" i="4"/>
  <c r="AA196" i="4"/>
  <c r="AC197" i="4"/>
  <c r="AA197" i="4"/>
  <c r="AC198" i="4"/>
  <c r="AA198" i="4"/>
  <c r="AC199" i="4"/>
  <c r="AA199" i="4"/>
  <c r="AC200" i="4"/>
  <c r="AA200" i="4"/>
  <c r="AC201" i="4"/>
  <c r="AA201" i="4"/>
  <c r="AC202" i="4"/>
  <c r="AA202" i="4"/>
  <c r="AC203" i="4"/>
  <c r="AA203" i="4"/>
  <c r="AC204" i="4"/>
  <c r="AA204" i="4"/>
  <c r="AC205" i="4"/>
  <c r="AA205" i="4"/>
  <c r="AC206" i="4"/>
  <c r="AA206" i="4"/>
  <c r="AC207" i="4"/>
  <c r="AA207" i="4"/>
  <c r="AC208" i="4"/>
  <c r="AA208" i="4"/>
  <c r="AC209" i="4"/>
  <c r="AA209" i="4"/>
  <c r="AC210" i="4"/>
  <c r="AA210" i="4"/>
  <c r="AC211" i="4"/>
  <c r="AA211" i="4"/>
  <c r="AC212" i="4"/>
  <c r="AA212" i="4"/>
  <c r="AC213" i="4"/>
  <c r="AA213" i="4"/>
  <c r="AC214" i="4"/>
  <c r="AA214" i="4"/>
  <c r="AC215" i="4"/>
  <c r="AA215" i="4"/>
  <c r="AC216" i="4"/>
  <c r="AA216" i="4"/>
  <c r="AC217" i="4"/>
  <c r="AA217" i="4"/>
  <c r="AC218" i="4"/>
  <c r="AA218" i="4"/>
  <c r="AC219" i="4"/>
  <c r="AA219" i="4"/>
  <c r="AC220" i="4"/>
  <c r="AA220" i="4"/>
  <c r="AC221" i="4"/>
  <c r="AA221" i="4"/>
  <c r="AC222" i="4"/>
  <c r="AA222" i="4"/>
  <c r="AC223" i="4"/>
  <c r="AA223" i="4"/>
  <c r="AC224" i="4"/>
  <c r="AA224" i="4"/>
  <c r="AC225" i="4"/>
  <c r="AA225" i="4"/>
  <c r="AC226" i="4"/>
  <c r="AA226" i="4"/>
  <c r="AC227" i="4"/>
  <c r="AA227" i="4"/>
  <c r="AC228" i="4"/>
  <c r="AA228" i="4"/>
  <c r="AC229" i="4"/>
  <c r="AA229" i="4"/>
  <c r="AC230" i="4"/>
  <c r="AA230" i="4"/>
  <c r="AC231" i="4"/>
  <c r="AA231" i="4"/>
  <c r="AC232" i="4"/>
  <c r="AA232" i="4"/>
  <c r="AC233" i="4"/>
  <c r="AA233" i="4"/>
  <c r="AC234" i="4"/>
  <c r="AA234" i="4"/>
  <c r="AC235" i="4"/>
  <c r="AA235" i="4"/>
  <c r="AC236" i="4"/>
  <c r="AA236" i="4"/>
  <c r="AC237" i="4"/>
  <c r="AA237" i="4"/>
  <c r="AC238" i="4"/>
  <c r="AA238" i="4"/>
  <c r="AC239" i="4"/>
  <c r="AA239" i="4"/>
  <c r="AC240" i="4"/>
  <c r="AA240" i="4"/>
  <c r="AC241" i="4"/>
  <c r="AA241" i="4"/>
  <c r="AC242" i="4"/>
  <c r="AA242" i="4"/>
  <c r="AC243" i="4"/>
  <c r="AA243" i="4"/>
  <c r="AC244" i="4"/>
  <c r="AA244" i="4"/>
  <c r="AC245" i="4"/>
  <c r="AA245" i="4"/>
  <c r="AC246" i="4"/>
  <c r="AA246" i="4"/>
  <c r="AC247" i="4"/>
  <c r="AA247" i="4"/>
  <c r="AC248" i="4"/>
  <c r="AA248" i="4"/>
  <c r="AC249" i="4"/>
  <c r="AA249" i="4"/>
  <c r="AC250" i="4"/>
  <c r="AA250" i="4"/>
  <c r="AC251" i="4"/>
  <c r="AA251" i="4"/>
  <c r="AC252" i="4"/>
  <c r="AA252" i="4"/>
  <c r="AC253" i="4"/>
  <c r="AA253" i="4"/>
  <c r="AC254" i="4"/>
  <c r="AA254" i="4"/>
  <c r="AC255" i="4"/>
  <c r="AA255" i="4"/>
  <c r="AC256" i="4"/>
  <c r="AA256" i="4"/>
  <c r="AC257" i="4"/>
  <c r="AA257" i="4"/>
  <c r="AC258" i="4"/>
  <c r="AA258" i="4"/>
  <c r="AC259" i="4"/>
  <c r="AA259" i="4"/>
  <c r="AC260" i="4"/>
  <c r="AA260" i="4"/>
  <c r="AC261" i="4"/>
  <c r="AA261" i="4"/>
  <c r="AC262" i="4"/>
  <c r="AA262" i="4"/>
  <c r="AC263" i="4"/>
  <c r="AA263" i="4"/>
  <c r="AC264" i="4"/>
  <c r="AA264" i="4"/>
  <c r="AC265" i="4"/>
  <c r="AA265" i="4"/>
  <c r="AC266" i="4"/>
  <c r="AA266" i="4"/>
  <c r="AC267" i="4"/>
  <c r="AA267" i="4"/>
  <c r="AC268" i="4"/>
  <c r="AA268" i="4"/>
  <c r="AC269" i="4"/>
  <c r="AA269" i="4"/>
  <c r="AC270" i="4"/>
  <c r="AA270" i="4"/>
  <c r="AC271" i="4"/>
  <c r="AA271" i="4"/>
  <c r="AC272" i="4"/>
  <c r="AA272" i="4"/>
  <c r="AC273" i="4"/>
  <c r="AA273" i="4"/>
  <c r="AC274" i="4"/>
  <c r="AA274" i="4"/>
  <c r="AC275" i="4"/>
  <c r="AA275" i="4"/>
  <c r="AC276" i="4"/>
  <c r="AA276" i="4"/>
  <c r="AC277" i="4"/>
  <c r="AA277" i="4"/>
  <c r="AC278" i="4"/>
  <c r="AA278" i="4"/>
  <c r="AC279" i="4"/>
  <c r="AA279" i="4"/>
  <c r="AC280" i="4"/>
  <c r="AA280" i="4"/>
  <c r="AC281" i="4"/>
  <c r="AA281" i="4"/>
  <c r="AC282" i="4"/>
  <c r="AA282" i="4"/>
  <c r="AC283" i="4"/>
  <c r="AA283" i="4"/>
  <c r="AC284" i="4"/>
  <c r="AA284" i="4"/>
  <c r="AC285" i="4"/>
  <c r="AA285" i="4"/>
  <c r="AC286" i="4"/>
  <c r="AA286" i="4"/>
  <c r="AC287" i="4"/>
  <c r="AA287" i="4"/>
  <c r="AC288" i="4"/>
  <c r="AA288" i="4"/>
  <c r="AC289" i="4"/>
  <c r="AA289" i="4"/>
  <c r="AC290" i="4"/>
  <c r="AA290" i="4"/>
  <c r="AC291" i="4"/>
  <c r="AA291" i="4"/>
  <c r="AC292" i="4"/>
  <c r="AA292" i="4"/>
  <c r="AC293" i="4"/>
  <c r="AA293" i="4"/>
  <c r="AC294" i="4"/>
  <c r="AA294" i="4"/>
  <c r="AC295" i="4"/>
  <c r="AA295" i="4"/>
  <c r="AC296" i="4"/>
  <c r="AA296" i="4"/>
  <c r="AC297" i="4"/>
  <c r="AA297" i="4"/>
  <c r="AC298" i="4"/>
  <c r="AA298" i="4"/>
  <c r="AC299" i="4"/>
  <c r="AA299" i="4"/>
  <c r="AC300" i="4"/>
  <c r="AA300" i="4"/>
  <c r="AC301" i="4"/>
  <c r="AA301" i="4"/>
  <c r="AC302" i="4"/>
  <c r="AA302" i="4"/>
  <c r="AC303" i="4"/>
  <c r="AA303" i="4"/>
  <c r="AC304" i="4"/>
  <c r="AA304" i="4"/>
  <c r="AC305" i="4"/>
  <c r="AA305" i="4"/>
  <c r="AC306" i="4"/>
  <c r="AA306" i="4"/>
  <c r="AC307" i="4"/>
  <c r="AA307" i="4"/>
  <c r="AC308" i="4"/>
  <c r="AA308" i="4"/>
  <c r="AC309" i="4"/>
  <c r="AA309" i="4"/>
  <c r="AC310" i="4"/>
  <c r="AA310" i="4"/>
  <c r="AC311" i="4"/>
  <c r="AA311" i="4"/>
  <c r="AC312" i="4"/>
  <c r="AA312" i="4"/>
  <c r="AC313" i="4"/>
  <c r="AA313" i="4"/>
  <c r="AC314" i="4"/>
  <c r="AA314" i="4"/>
  <c r="AC315" i="4"/>
  <c r="AA315" i="4"/>
  <c r="AC316" i="4"/>
  <c r="AA316" i="4"/>
  <c r="AC317" i="4"/>
  <c r="AA317" i="4"/>
  <c r="AC318" i="4"/>
  <c r="AA318" i="4"/>
  <c r="AC319" i="4"/>
  <c r="AA319" i="4"/>
  <c r="AC320" i="4"/>
  <c r="AA320" i="4"/>
  <c r="AC321" i="4"/>
  <c r="AA321" i="4"/>
  <c r="AC322" i="4"/>
  <c r="AA322" i="4"/>
  <c r="AC323" i="4"/>
  <c r="AA323" i="4"/>
  <c r="AC324" i="4"/>
  <c r="AA324" i="4"/>
  <c r="AC325" i="4"/>
  <c r="AA325" i="4"/>
  <c r="AC326" i="4"/>
  <c r="AA326" i="4"/>
  <c r="AC327" i="4"/>
  <c r="AA327" i="4"/>
  <c r="AC328" i="4"/>
  <c r="AA328" i="4"/>
  <c r="AC329" i="4"/>
  <c r="AA329" i="4"/>
  <c r="AC330" i="4"/>
  <c r="AA330" i="4"/>
  <c r="AC331" i="4"/>
  <c r="AA331" i="4"/>
  <c r="AC332" i="4"/>
  <c r="AA332" i="4"/>
  <c r="AC333" i="4"/>
  <c r="AA333" i="4"/>
  <c r="AC334" i="4"/>
  <c r="AA334" i="4"/>
  <c r="AC335" i="4"/>
  <c r="AA335" i="4"/>
  <c r="AC336" i="4"/>
  <c r="AA336" i="4"/>
  <c r="AC337" i="4"/>
  <c r="AA337" i="4"/>
  <c r="AC338" i="4"/>
  <c r="AA338" i="4"/>
  <c r="AC339" i="4"/>
  <c r="AA339" i="4"/>
  <c r="AC340" i="4"/>
  <c r="AA340" i="4"/>
  <c r="AC341" i="4"/>
  <c r="AA341" i="4"/>
  <c r="AC342" i="4"/>
  <c r="AA342" i="4"/>
  <c r="AC343" i="4"/>
  <c r="AA343" i="4"/>
  <c r="AC344" i="4"/>
  <c r="AA344" i="4"/>
  <c r="AC345" i="4"/>
  <c r="AA345" i="4"/>
  <c r="AC346" i="4"/>
  <c r="AA346" i="4"/>
  <c r="AC347" i="4"/>
  <c r="AA347" i="4"/>
  <c r="AC348" i="4"/>
  <c r="AA348" i="4"/>
  <c r="AC349" i="4"/>
  <c r="AA349" i="4"/>
  <c r="AC350" i="4"/>
  <c r="AA350" i="4"/>
  <c r="AC351" i="4"/>
  <c r="AA351" i="4"/>
  <c r="AC352" i="4"/>
  <c r="AA352" i="4"/>
  <c r="AC353" i="4"/>
  <c r="AA353" i="4"/>
  <c r="AC354" i="4"/>
  <c r="AA354" i="4"/>
  <c r="AC355" i="4"/>
  <c r="AA355" i="4"/>
  <c r="AC356" i="4"/>
  <c r="AA356" i="4"/>
  <c r="AC357" i="4"/>
  <c r="AA357" i="4"/>
  <c r="AC358" i="4"/>
  <c r="AA358" i="4"/>
  <c r="AC359" i="4"/>
  <c r="AA359" i="4"/>
  <c r="AC360" i="4"/>
  <c r="AA360" i="4"/>
  <c r="AC361" i="4"/>
  <c r="AA361" i="4"/>
  <c r="AC362" i="4"/>
  <c r="AA362" i="4"/>
  <c r="AC363" i="4"/>
  <c r="AA363" i="4"/>
  <c r="AC364" i="4"/>
  <c r="AA364" i="4"/>
  <c r="AC365" i="4"/>
  <c r="AA365" i="4"/>
  <c r="AC366" i="4"/>
  <c r="AA366" i="4"/>
  <c r="AC367" i="4"/>
  <c r="AA367" i="4"/>
  <c r="AC368" i="4"/>
  <c r="AA368" i="4"/>
  <c r="AC369" i="4"/>
  <c r="AA369" i="4"/>
  <c r="AC370" i="4"/>
  <c r="AA370" i="4"/>
  <c r="AC371" i="4"/>
  <c r="AA371" i="4"/>
  <c r="AC372" i="4"/>
  <c r="AA372" i="4"/>
  <c r="AC373" i="4"/>
  <c r="AA373" i="4"/>
  <c r="AC374" i="4"/>
  <c r="AA374" i="4"/>
  <c r="AC375" i="4"/>
  <c r="AA375" i="4"/>
  <c r="AC376" i="4"/>
  <c r="AA376" i="4"/>
  <c r="AC377" i="4"/>
  <c r="AA377" i="4"/>
  <c r="AC378" i="4"/>
  <c r="AA378" i="4"/>
  <c r="AC379" i="4"/>
  <c r="AA379" i="4"/>
  <c r="AC380" i="4"/>
  <c r="AA380" i="4"/>
  <c r="AC381" i="4"/>
  <c r="AA381" i="4"/>
  <c r="AC382" i="4"/>
  <c r="AA382" i="4"/>
  <c r="AC383" i="4"/>
  <c r="AA383" i="4"/>
  <c r="AC384" i="4"/>
  <c r="AA384" i="4"/>
  <c r="AC385" i="4"/>
  <c r="AA385" i="4"/>
  <c r="AC386" i="4"/>
  <c r="AA386" i="4"/>
  <c r="AC387" i="4"/>
  <c r="AA387" i="4"/>
  <c r="AC388" i="4"/>
  <c r="AA388" i="4"/>
  <c r="AC389" i="4"/>
  <c r="AA389" i="4"/>
  <c r="AC390" i="4"/>
  <c r="AA390" i="4"/>
  <c r="AC391" i="4"/>
  <c r="AA391" i="4"/>
  <c r="AC392" i="4"/>
  <c r="AA392" i="4"/>
  <c r="AC393" i="4"/>
  <c r="AA393" i="4"/>
  <c r="AC394" i="4"/>
  <c r="AA394" i="4"/>
  <c r="AC395" i="4"/>
  <c r="AA395" i="4"/>
  <c r="AC396" i="4"/>
  <c r="AA396" i="4"/>
  <c r="AC397" i="4"/>
  <c r="AA397" i="4"/>
  <c r="AC398" i="4"/>
  <c r="AA398" i="4"/>
  <c r="AC399" i="4"/>
  <c r="AA399" i="4"/>
  <c r="AC400" i="4"/>
  <c r="AA400" i="4"/>
  <c r="AC401" i="4"/>
  <c r="AA401" i="4"/>
  <c r="AC402" i="4"/>
  <c r="AA402" i="4"/>
  <c r="AC403" i="4"/>
  <c r="AA403" i="4"/>
  <c r="AC404" i="4"/>
  <c r="AA404" i="4"/>
  <c r="AC405" i="4"/>
  <c r="AA405" i="4"/>
  <c r="AC406" i="4"/>
  <c r="AA406" i="4"/>
  <c r="AC407" i="4"/>
  <c r="AA407" i="4"/>
  <c r="AC408" i="4"/>
  <c r="AA408" i="4"/>
  <c r="AC409" i="4"/>
  <c r="AA409" i="4"/>
  <c r="AC410" i="4"/>
  <c r="AA410" i="4"/>
  <c r="AC411" i="4"/>
  <c r="AA411" i="4"/>
  <c r="AC412" i="4"/>
  <c r="AA412" i="4"/>
  <c r="AC413" i="4"/>
  <c r="AA413" i="4"/>
  <c r="AC414" i="4"/>
  <c r="AA414" i="4"/>
  <c r="AC415" i="4"/>
  <c r="AA415" i="4"/>
  <c r="AC416" i="4"/>
  <c r="AA416" i="4"/>
  <c r="AC417" i="4"/>
  <c r="AA417" i="4"/>
  <c r="AC418" i="4"/>
  <c r="AA418" i="4"/>
  <c r="AC419" i="4"/>
  <c r="AA419" i="4"/>
  <c r="AC420" i="4"/>
  <c r="AA420" i="4"/>
  <c r="AC421" i="4"/>
  <c r="AA421" i="4"/>
  <c r="AC422" i="4"/>
  <c r="AA422" i="4"/>
  <c r="AC423" i="4"/>
  <c r="AA423" i="4"/>
  <c r="AC424" i="4"/>
  <c r="AA424" i="4"/>
  <c r="AC425" i="4"/>
  <c r="AA425" i="4"/>
  <c r="AC426" i="4"/>
  <c r="AA426" i="4"/>
  <c r="AC427" i="4"/>
  <c r="AA427" i="4"/>
  <c r="AC428" i="4"/>
  <c r="AA428" i="4"/>
  <c r="AC429" i="4"/>
  <c r="AA429" i="4"/>
  <c r="AC430" i="4"/>
  <c r="AA430" i="4"/>
  <c r="AC431" i="4"/>
  <c r="AA431" i="4"/>
  <c r="AC432" i="4"/>
  <c r="AA432" i="4"/>
  <c r="AC433" i="4"/>
  <c r="AA433" i="4"/>
  <c r="AC434" i="4"/>
  <c r="AA434" i="4"/>
  <c r="AC435" i="4"/>
  <c r="AA435" i="4"/>
  <c r="AC436" i="4"/>
  <c r="AA436" i="4"/>
  <c r="AC437" i="4"/>
  <c r="AA437" i="4"/>
  <c r="AC438" i="4"/>
  <c r="AA438" i="4"/>
  <c r="AC439" i="4"/>
  <c r="AA439" i="4"/>
  <c r="AC440" i="4"/>
  <c r="AA440" i="4"/>
  <c r="AC441" i="4"/>
  <c r="AA441" i="4"/>
  <c r="AC442" i="4"/>
  <c r="AA442" i="4"/>
  <c r="AC443" i="4"/>
  <c r="AA443" i="4"/>
  <c r="AC444" i="4"/>
  <c r="AA444" i="4"/>
  <c r="AC445" i="4"/>
  <c r="AA445" i="4"/>
  <c r="AC446" i="4"/>
  <c r="AA446" i="4"/>
  <c r="AC447" i="4"/>
  <c r="AA447" i="4"/>
  <c r="AC448" i="4"/>
  <c r="AA448" i="4"/>
  <c r="AC449" i="4"/>
  <c r="AA449" i="4"/>
  <c r="AC450" i="4"/>
  <c r="AA450" i="4"/>
  <c r="AC451" i="4"/>
  <c r="AA451" i="4"/>
  <c r="AC452" i="4"/>
  <c r="AA452" i="4"/>
  <c r="AC453" i="4"/>
  <c r="AA453" i="4"/>
  <c r="AC454" i="4"/>
  <c r="AA454" i="4"/>
  <c r="AC455" i="4"/>
  <c r="AA455" i="4"/>
  <c r="AC456" i="4"/>
  <c r="AA456" i="4"/>
  <c r="AC457" i="4"/>
  <c r="AA457" i="4"/>
  <c r="AC458" i="4"/>
  <c r="AA458" i="4"/>
  <c r="AC459" i="4"/>
  <c r="AA459" i="4"/>
  <c r="AC460" i="4"/>
  <c r="AA460" i="4"/>
  <c r="AC461" i="4"/>
  <c r="AA461" i="4"/>
  <c r="AC462" i="4"/>
  <c r="AA462" i="4"/>
  <c r="AC463" i="4"/>
  <c r="AA463" i="4"/>
  <c r="AC464" i="4"/>
  <c r="AA464" i="4"/>
  <c r="AC465" i="4"/>
  <c r="AA465" i="4"/>
  <c r="AC466" i="4"/>
  <c r="AA466" i="4"/>
  <c r="AC467" i="4"/>
  <c r="AA467" i="4"/>
  <c r="AC468" i="4"/>
  <c r="AA468" i="4"/>
  <c r="AC469" i="4"/>
  <c r="AA469" i="4"/>
  <c r="AC470" i="4"/>
  <c r="AA470" i="4"/>
  <c r="AC471" i="4"/>
  <c r="AA471" i="4"/>
  <c r="AC472" i="4"/>
  <c r="AA472" i="4"/>
  <c r="AC473" i="4"/>
  <c r="AA473" i="4"/>
  <c r="AC474" i="4"/>
  <c r="AA474" i="4"/>
  <c r="AC475" i="4"/>
  <c r="AA475" i="4"/>
  <c r="AC476" i="4"/>
  <c r="AA476" i="4"/>
  <c r="AC477" i="4"/>
  <c r="AA477" i="4"/>
  <c r="AC478" i="4"/>
  <c r="AA478" i="4"/>
  <c r="AC479" i="4"/>
  <c r="AA479" i="4"/>
  <c r="AC480" i="4"/>
  <c r="AA480" i="4"/>
  <c r="AC481" i="4"/>
  <c r="AA481" i="4"/>
  <c r="AC482" i="4"/>
  <c r="AA482" i="4"/>
  <c r="AC483" i="4"/>
  <c r="AA483" i="4"/>
  <c r="AC484" i="4"/>
  <c r="AA484" i="4"/>
  <c r="AC485" i="4"/>
  <c r="AA485" i="4"/>
  <c r="AC486" i="4"/>
  <c r="AA486" i="4"/>
  <c r="AC487" i="4"/>
  <c r="AA487" i="4"/>
  <c r="AC488" i="4"/>
  <c r="AA488" i="4"/>
  <c r="AC489" i="4"/>
  <c r="AA489" i="4"/>
  <c r="AC490" i="4"/>
  <c r="AA490" i="4"/>
  <c r="AC491" i="4"/>
  <c r="AA491" i="4"/>
  <c r="AC492" i="4"/>
  <c r="AA492" i="4"/>
  <c r="AC493" i="4"/>
  <c r="AA493" i="4"/>
  <c r="AC494" i="4"/>
  <c r="AA494" i="4"/>
  <c r="AC495" i="4"/>
  <c r="AA495" i="4"/>
  <c r="AC496" i="4"/>
  <c r="AA496" i="4"/>
  <c r="AC497" i="4"/>
  <c r="AA497" i="4"/>
  <c r="AC498" i="4"/>
  <c r="AA498" i="4"/>
  <c r="AC499" i="4"/>
  <c r="AA499" i="4"/>
  <c r="AC500" i="4"/>
  <c r="AA500" i="4"/>
  <c r="AC501" i="4"/>
  <c r="AA501" i="4"/>
  <c r="AC502" i="4"/>
  <c r="AA502" i="4"/>
  <c r="AC503" i="4"/>
  <c r="AA503" i="4"/>
  <c r="AC504" i="4"/>
  <c r="AA504" i="4"/>
  <c r="AC505" i="4"/>
  <c r="AA505" i="4"/>
  <c r="AC506" i="4"/>
  <c r="AA506" i="4"/>
  <c r="AC507" i="4"/>
  <c r="AA507" i="4"/>
  <c r="AC508" i="4"/>
  <c r="AA508" i="4"/>
  <c r="AC509" i="4"/>
  <c r="AA509" i="4"/>
  <c r="AC510" i="4"/>
  <c r="AA510" i="4"/>
  <c r="AC511" i="4"/>
  <c r="AA511" i="4"/>
  <c r="AC512" i="4"/>
  <c r="AA512" i="4"/>
  <c r="AC513" i="4"/>
  <c r="AA513" i="4"/>
  <c r="AC514" i="4"/>
  <c r="AA514" i="4"/>
  <c r="AC515" i="4"/>
  <c r="AA515" i="4"/>
  <c r="AC516" i="4"/>
  <c r="AA516" i="4"/>
  <c r="AC517" i="4"/>
  <c r="AA517" i="4"/>
  <c r="AC518" i="4"/>
  <c r="AA518" i="4"/>
  <c r="AC519" i="4"/>
  <c r="AA519" i="4"/>
  <c r="AC520" i="4"/>
  <c r="AA520" i="4"/>
  <c r="AC521" i="4"/>
  <c r="AA521" i="4"/>
  <c r="AC522" i="4"/>
  <c r="AA522" i="4"/>
  <c r="AD23" i="4"/>
  <c r="H2" i="3"/>
  <c r="AC23" i="4"/>
  <c r="AA23" i="4"/>
  <c r="J2" i="3"/>
  <c r="L2" i="3"/>
  <c r="Z23" i="4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2" i="3"/>
  <c r="AI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56" i="4"/>
  <c r="AB57" i="4"/>
  <c r="AB58" i="4"/>
  <c r="AB59" i="4"/>
  <c r="AB60" i="4"/>
  <c r="AB61" i="4"/>
  <c r="AB62" i="4"/>
  <c r="AB63" i="4"/>
  <c r="AB64" i="4"/>
  <c r="AB65" i="4"/>
  <c r="AB66" i="4"/>
  <c r="AB67" i="4"/>
  <c r="AB68" i="4"/>
  <c r="AB69" i="4"/>
  <c r="AB70" i="4"/>
  <c r="AB71" i="4"/>
  <c r="AB72" i="4"/>
  <c r="AB73" i="4"/>
  <c r="AB74" i="4"/>
  <c r="AB75" i="4"/>
  <c r="AB76" i="4"/>
  <c r="AB77" i="4"/>
  <c r="AB78" i="4"/>
  <c r="AB79" i="4"/>
  <c r="AB80" i="4"/>
  <c r="AB81" i="4"/>
  <c r="AB82" i="4"/>
  <c r="AB83" i="4"/>
  <c r="AB84" i="4"/>
  <c r="AB85" i="4"/>
  <c r="AB86" i="4"/>
  <c r="AB87" i="4"/>
  <c r="AB88" i="4"/>
  <c r="AB89" i="4"/>
  <c r="AB90" i="4"/>
  <c r="AB91" i="4"/>
  <c r="AB92" i="4"/>
  <c r="AB93" i="4"/>
  <c r="AB94" i="4"/>
  <c r="AB95" i="4"/>
  <c r="AB96" i="4"/>
  <c r="AB97" i="4"/>
  <c r="AB98" i="4"/>
  <c r="AB99" i="4"/>
  <c r="AB100" i="4"/>
  <c r="AB101" i="4"/>
  <c r="AB102" i="4"/>
  <c r="AB103" i="4"/>
  <c r="AB104" i="4"/>
  <c r="AB105" i="4"/>
  <c r="AB106" i="4"/>
  <c r="AB107" i="4"/>
  <c r="AB108" i="4"/>
  <c r="AB109" i="4"/>
  <c r="AB110" i="4"/>
  <c r="AB111" i="4"/>
  <c r="AB112" i="4"/>
  <c r="AB113" i="4"/>
  <c r="AB114" i="4"/>
  <c r="AB115" i="4"/>
  <c r="AB116" i="4"/>
  <c r="AB117" i="4"/>
  <c r="AB118" i="4"/>
  <c r="AB119" i="4"/>
  <c r="AB120" i="4"/>
  <c r="AB121" i="4"/>
  <c r="AB122" i="4"/>
  <c r="AB123" i="4"/>
  <c r="AB124" i="4"/>
  <c r="AB125" i="4"/>
  <c r="AB126" i="4"/>
  <c r="AB127" i="4"/>
  <c r="AB128" i="4"/>
  <c r="AB129" i="4"/>
  <c r="AB130" i="4"/>
  <c r="AB131" i="4"/>
  <c r="AB132" i="4"/>
  <c r="AB133" i="4"/>
  <c r="AB134" i="4"/>
  <c r="AB135" i="4"/>
  <c r="AB136" i="4"/>
  <c r="AB137" i="4"/>
  <c r="AB138" i="4"/>
  <c r="AB139" i="4"/>
  <c r="AB140" i="4"/>
  <c r="AB141" i="4"/>
  <c r="AB142" i="4"/>
  <c r="AB143" i="4"/>
  <c r="AB144" i="4"/>
  <c r="AB145" i="4"/>
  <c r="AB146" i="4"/>
  <c r="AB147" i="4"/>
  <c r="AB148" i="4"/>
  <c r="AB149" i="4"/>
  <c r="AB150" i="4"/>
  <c r="AB151" i="4"/>
  <c r="AB152" i="4"/>
  <c r="AB153" i="4"/>
  <c r="AB154" i="4"/>
  <c r="AB155" i="4"/>
  <c r="AB156" i="4"/>
  <c r="AB157" i="4"/>
  <c r="AB158" i="4"/>
  <c r="AB159" i="4"/>
  <c r="AB160" i="4"/>
  <c r="AB161" i="4"/>
  <c r="AB162" i="4"/>
  <c r="AB163" i="4"/>
  <c r="AB164" i="4"/>
  <c r="AB165" i="4"/>
  <c r="AB166" i="4"/>
  <c r="AB167" i="4"/>
  <c r="AB168" i="4"/>
  <c r="AB169" i="4"/>
  <c r="AB170" i="4"/>
  <c r="AB171" i="4"/>
  <c r="AB172" i="4"/>
  <c r="AB173" i="4"/>
  <c r="AB174" i="4"/>
  <c r="AB175" i="4"/>
  <c r="AB176" i="4"/>
  <c r="AB177" i="4"/>
  <c r="AB178" i="4"/>
  <c r="AB179" i="4"/>
  <c r="AB180" i="4"/>
  <c r="AB181" i="4"/>
  <c r="AB182" i="4"/>
  <c r="AB183" i="4"/>
  <c r="AB184" i="4"/>
  <c r="AB185" i="4"/>
  <c r="AB186" i="4"/>
  <c r="AB187" i="4"/>
  <c r="AB188" i="4"/>
  <c r="AB189" i="4"/>
  <c r="AB190" i="4"/>
  <c r="AB191" i="4"/>
  <c r="AB192" i="4"/>
  <c r="AB193" i="4"/>
  <c r="AB194" i="4"/>
  <c r="AB195" i="4"/>
  <c r="AB196" i="4"/>
  <c r="AB197" i="4"/>
  <c r="AB198" i="4"/>
  <c r="AB199" i="4"/>
  <c r="AB200" i="4"/>
  <c r="AB201" i="4"/>
  <c r="AB202" i="4"/>
  <c r="AB203" i="4"/>
  <c r="AB204" i="4"/>
  <c r="AB205" i="4"/>
  <c r="AB206" i="4"/>
  <c r="AB207" i="4"/>
  <c r="AB208" i="4"/>
  <c r="AB209" i="4"/>
  <c r="AB210" i="4"/>
  <c r="AB211" i="4"/>
  <c r="AB212" i="4"/>
  <c r="AB213" i="4"/>
  <c r="AB214" i="4"/>
  <c r="AB215" i="4"/>
  <c r="AB216" i="4"/>
  <c r="AB217" i="4"/>
  <c r="AB218" i="4"/>
  <c r="AB219" i="4"/>
  <c r="AB220" i="4"/>
  <c r="AB221" i="4"/>
  <c r="AB222" i="4"/>
  <c r="AB223" i="4"/>
  <c r="AB224" i="4"/>
  <c r="AB225" i="4"/>
  <c r="AB226" i="4"/>
  <c r="AB227" i="4"/>
  <c r="AB228" i="4"/>
  <c r="AB229" i="4"/>
  <c r="AB230" i="4"/>
  <c r="AB231" i="4"/>
  <c r="AB232" i="4"/>
  <c r="AB233" i="4"/>
  <c r="AB234" i="4"/>
  <c r="AB235" i="4"/>
  <c r="AB236" i="4"/>
  <c r="AB237" i="4"/>
  <c r="AB238" i="4"/>
  <c r="AB239" i="4"/>
  <c r="AB240" i="4"/>
  <c r="AB241" i="4"/>
  <c r="AB242" i="4"/>
  <c r="AB243" i="4"/>
  <c r="AB244" i="4"/>
  <c r="AB245" i="4"/>
  <c r="AB246" i="4"/>
  <c r="AB247" i="4"/>
  <c r="AB248" i="4"/>
  <c r="AB249" i="4"/>
  <c r="AB250" i="4"/>
  <c r="AB251" i="4"/>
  <c r="AB252" i="4"/>
  <c r="AB253" i="4"/>
  <c r="AB254" i="4"/>
  <c r="AB255" i="4"/>
  <c r="AB256" i="4"/>
  <c r="AB257" i="4"/>
  <c r="AB258" i="4"/>
  <c r="AB259" i="4"/>
  <c r="AB260" i="4"/>
  <c r="AB261" i="4"/>
  <c r="AB262" i="4"/>
  <c r="AB263" i="4"/>
  <c r="AB264" i="4"/>
  <c r="AB265" i="4"/>
  <c r="AB266" i="4"/>
  <c r="AB267" i="4"/>
  <c r="AB268" i="4"/>
  <c r="AB269" i="4"/>
  <c r="AB270" i="4"/>
  <c r="AB271" i="4"/>
  <c r="AB272" i="4"/>
  <c r="AB273" i="4"/>
  <c r="AB274" i="4"/>
  <c r="AB275" i="4"/>
  <c r="AB276" i="4"/>
  <c r="AB277" i="4"/>
  <c r="AB278" i="4"/>
  <c r="AB279" i="4"/>
  <c r="AB280" i="4"/>
  <c r="AB281" i="4"/>
  <c r="AB282" i="4"/>
  <c r="AB283" i="4"/>
  <c r="AB284" i="4"/>
  <c r="AB285" i="4"/>
  <c r="AB286" i="4"/>
  <c r="AB287" i="4"/>
  <c r="AB288" i="4"/>
  <c r="AB289" i="4"/>
  <c r="AB290" i="4"/>
  <c r="AB291" i="4"/>
  <c r="AB292" i="4"/>
  <c r="AB293" i="4"/>
  <c r="AB294" i="4"/>
  <c r="AB295" i="4"/>
  <c r="AB296" i="4"/>
  <c r="AB297" i="4"/>
  <c r="AB298" i="4"/>
  <c r="AB299" i="4"/>
  <c r="AB300" i="4"/>
  <c r="AB301" i="4"/>
  <c r="AB302" i="4"/>
  <c r="AB303" i="4"/>
  <c r="AB304" i="4"/>
  <c r="AB305" i="4"/>
  <c r="AB306" i="4"/>
  <c r="AB307" i="4"/>
  <c r="AB308" i="4"/>
  <c r="AB309" i="4"/>
  <c r="AB310" i="4"/>
  <c r="AB311" i="4"/>
  <c r="AB312" i="4"/>
  <c r="AB313" i="4"/>
  <c r="AB314" i="4"/>
  <c r="AB315" i="4"/>
  <c r="AB316" i="4"/>
  <c r="AB317" i="4"/>
  <c r="AB318" i="4"/>
  <c r="AB319" i="4"/>
  <c r="AB320" i="4"/>
  <c r="AB321" i="4"/>
  <c r="AB322" i="4"/>
  <c r="AB323" i="4"/>
  <c r="AB324" i="4"/>
  <c r="AB325" i="4"/>
  <c r="AB326" i="4"/>
  <c r="AB327" i="4"/>
  <c r="AB328" i="4"/>
  <c r="AB329" i="4"/>
  <c r="AB330" i="4"/>
  <c r="AB331" i="4"/>
  <c r="AB332" i="4"/>
  <c r="AB333" i="4"/>
  <c r="AB334" i="4"/>
  <c r="AB335" i="4"/>
  <c r="AB336" i="4"/>
  <c r="AB337" i="4"/>
  <c r="AB338" i="4"/>
  <c r="AB339" i="4"/>
  <c r="AB340" i="4"/>
  <c r="AB341" i="4"/>
  <c r="AB342" i="4"/>
  <c r="AB343" i="4"/>
  <c r="AB344" i="4"/>
  <c r="AB345" i="4"/>
  <c r="AB346" i="4"/>
  <c r="AB347" i="4"/>
  <c r="AB348" i="4"/>
  <c r="AB349" i="4"/>
  <c r="AB350" i="4"/>
  <c r="AB351" i="4"/>
  <c r="AB352" i="4"/>
  <c r="AB353" i="4"/>
  <c r="AB354" i="4"/>
  <c r="AB355" i="4"/>
  <c r="AB356" i="4"/>
  <c r="AB357" i="4"/>
  <c r="AB358" i="4"/>
  <c r="AB359" i="4"/>
  <c r="AB360" i="4"/>
  <c r="AB361" i="4"/>
  <c r="AB362" i="4"/>
  <c r="AB363" i="4"/>
  <c r="AB364" i="4"/>
  <c r="AB365" i="4"/>
  <c r="AB366" i="4"/>
  <c r="AB367" i="4"/>
  <c r="AB368" i="4"/>
  <c r="AB369" i="4"/>
  <c r="AB370" i="4"/>
  <c r="AB371" i="4"/>
  <c r="AB372" i="4"/>
  <c r="AB373" i="4"/>
  <c r="AB374" i="4"/>
  <c r="AB375" i="4"/>
  <c r="AB376" i="4"/>
  <c r="AB377" i="4"/>
  <c r="AB378" i="4"/>
  <c r="AB379" i="4"/>
  <c r="AB380" i="4"/>
  <c r="AB381" i="4"/>
  <c r="AB382" i="4"/>
  <c r="AB383" i="4"/>
  <c r="AB384" i="4"/>
  <c r="AB385" i="4"/>
  <c r="AB386" i="4"/>
  <c r="AB387" i="4"/>
  <c r="AB388" i="4"/>
  <c r="AB389" i="4"/>
  <c r="AB390" i="4"/>
  <c r="AB391" i="4"/>
  <c r="AB392" i="4"/>
  <c r="AB393" i="4"/>
  <c r="AB394" i="4"/>
  <c r="AB395" i="4"/>
  <c r="AB396" i="4"/>
  <c r="AB397" i="4"/>
  <c r="AB398" i="4"/>
  <c r="AB399" i="4"/>
  <c r="AB400" i="4"/>
  <c r="AB401" i="4"/>
  <c r="AB402" i="4"/>
  <c r="AB403" i="4"/>
  <c r="AB404" i="4"/>
  <c r="AB405" i="4"/>
  <c r="AB406" i="4"/>
  <c r="AB407" i="4"/>
  <c r="AB408" i="4"/>
  <c r="AB409" i="4"/>
  <c r="AB410" i="4"/>
  <c r="AB411" i="4"/>
  <c r="AB412" i="4"/>
  <c r="AB413" i="4"/>
  <c r="AB414" i="4"/>
  <c r="AB415" i="4"/>
  <c r="AB416" i="4"/>
  <c r="AB417" i="4"/>
  <c r="AB418" i="4"/>
  <c r="AB419" i="4"/>
  <c r="AB420" i="4"/>
  <c r="AB421" i="4"/>
  <c r="AB422" i="4"/>
  <c r="AB423" i="4"/>
  <c r="AB424" i="4"/>
  <c r="AB425" i="4"/>
  <c r="AB426" i="4"/>
  <c r="AB427" i="4"/>
  <c r="AB428" i="4"/>
  <c r="AB429" i="4"/>
  <c r="AB430" i="4"/>
  <c r="AB431" i="4"/>
  <c r="AB432" i="4"/>
  <c r="AB433" i="4"/>
  <c r="AB434" i="4"/>
  <c r="AB435" i="4"/>
  <c r="AB436" i="4"/>
  <c r="AB437" i="4"/>
  <c r="AB438" i="4"/>
  <c r="AB439" i="4"/>
  <c r="AB440" i="4"/>
  <c r="AB441" i="4"/>
  <c r="AB442" i="4"/>
  <c r="AB443" i="4"/>
  <c r="AB444" i="4"/>
  <c r="AB445" i="4"/>
  <c r="AB446" i="4"/>
  <c r="AB447" i="4"/>
  <c r="AB448" i="4"/>
  <c r="AB449" i="4"/>
  <c r="AB450" i="4"/>
  <c r="AB451" i="4"/>
  <c r="AB452" i="4"/>
  <c r="AB453" i="4"/>
  <c r="AB454" i="4"/>
  <c r="AB455" i="4"/>
  <c r="AB456" i="4"/>
  <c r="AB457" i="4"/>
  <c r="AB458" i="4"/>
  <c r="AB459" i="4"/>
  <c r="AB460" i="4"/>
  <c r="AB461" i="4"/>
  <c r="AB462" i="4"/>
  <c r="AB463" i="4"/>
  <c r="AB464" i="4"/>
  <c r="AB465" i="4"/>
  <c r="AB466" i="4"/>
  <c r="AB467" i="4"/>
  <c r="AB468" i="4"/>
  <c r="AB469" i="4"/>
  <c r="AB470" i="4"/>
  <c r="AB471" i="4"/>
  <c r="AB472" i="4"/>
  <c r="AB473" i="4"/>
  <c r="AB474" i="4"/>
  <c r="AB475" i="4"/>
  <c r="AB476" i="4"/>
  <c r="AB477" i="4"/>
  <c r="AB478" i="4"/>
  <c r="AB479" i="4"/>
  <c r="AB480" i="4"/>
  <c r="AB481" i="4"/>
  <c r="AB482" i="4"/>
  <c r="AB483" i="4"/>
  <c r="AB484" i="4"/>
  <c r="AB485" i="4"/>
  <c r="AB486" i="4"/>
  <c r="AB487" i="4"/>
  <c r="AB488" i="4"/>
  <c r="AB489" i="4"/>
  <c r="AB490" i="4"/>
  <c r="AB491" i="4"/>
  <c r="AB492" i="4"/>
  <c r="AB493" i="4"/>
  <c r="AB494" i="4"/>
  <c r="AB495" i="4"/>
  <c r="AB496" i="4"/>
  <c r="AB497" i="4"/>
  <c r="AB498" i="4"/>
  <c r="AB499" i="4"/>
  <c r="AB500" i="4"/>
  <c r="AB501" i="4"/>
  <c r="AB502" i="4"/>
  <c r="AB503" i="4"/>
  <c r="AB504" i="4"/>
  <c r="AB505" i="4"/>
  <c r="AB506" i="4"/>
  <c r="AB507" i="4"/>
  <c r="AB508" i="4"/>
  <c r="AB509" i="4"/>
  <c r="AB510" i="4"/>
  <c r="AB511" i="4"/>
  <c r="AB512" i="4"/>
  <c r="AB513" i="4"/>
  <c r="AB514" i="4"/>
  <c r="AB515" i="4"/>
  <c r="AB516" i="4"/>
  <c r="AB517" i="4"/>
  <c r="AB518" i="4"/>
  <c r="AB519" i="4"/>
  <c r="AB520" i="4"/>
  <c r="AB521" i="4"/>
  <c r="AB522" i="4"/>
  <c r="T24" i="4"/>
  <c r="T25" i="4"/>
  <c r="T26" i="4"/>
  <c r="T27" i="4"/>
  <c r="T23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T213" i="4"/>
  <c r="T214" i="4"/>
  <c r="T215" i="4"/>
  <c r="T216" i="4"/>
  <c r="T217" i="4"/>
  <c r="T218" i="4"/>
  <c r="T219" i="4"/>
  <c r="T220" i="4"/>
  <c r="T221" i="4"/>
  <c r="T222" i="4"/>
  <c r="T223" i="4"/>
  <c r="T224" i="4"/>
  <c r="T225" i="4"/>
  <c r="T226" i="4"/>
  <c r="T227" i="4"/>
  <c r="T228" i="4"/>
  <c r="T229" i="4"/>
  <c r="T230" i="4"/>
  <c r="T231" i="4"/>
  <c r="T232" i="4"/>
  <c r="T233" i="4"/>
  <c r="T234" i="4"/>
  <c r="T235" i="4"/>
  <c r="T236" i="4"/>
  <c r="T237" i="4"/>
  <c r="T238" i="4"/>
  <c r="T239" i="4"/>
  <c r="T240" i="4"/>
  <c r="T241" i="4"/>
  <c r="T242" i="4"/>
  <c r="T243" i="4"/>
  <c r="T244" i="4"/>
  <c r="T245" i="4"/>
  <c r="T246" i="4"/>
  <c r="T247" i="4"/>
  <c r="T248" i="4"/>
  <c r="T249" i="4"/>
  <c r="T250" i="4"/>
  <c r="T251" i="4"/>
  <c r="T252" i="4"/>
  <c r="T253" i="4"/>
  <c r="T254" i="4"/>
  <c r="T255" i="4"/>
  <c r="T256" i="4"/>
  <c r="T257" i="4"/>
  <c r="T258" i="4"/>
  <c r="T259" i="4"/>
  <c r="T260" i="4"/>
  <c r="T261" i="4"/>
  <c r="T262" i="4"/>
  <c r="T263" i="4"/>
  <c r="T264" i="4"/>
  <c r="T265" i="4"/>
  <c r="T266" i="4"/>
  <c r="T267" i="4"/>
  <c r="T268" i="4"/>
  <c r="T269" i="4"/>
  <c r="T270" i="4"/>
  <c r="T271" i="4"/>
  <c r="T272" i="4"/>
  <c r="T273" i="4"/>
  <c r="T274" i="4"/>
  <c r="T275" i="4"/>
  <c r="T276" i="4"/>
  <c r="T277" i="4"/>
  <c r="T278" i="4"/>
  <c r="T279" i="4"/>
  <c r="T280" i="4"/>
  <c r="T281" i="4"/>
  <c r="T282" i="4"/>
  <c r="T283" i="4"/>
  <c r="T284" i="4"/>
  <c r="T285" i="4"/>
  <c r="T286" i="4"/>
  <c r="T287" i="4"/>
  <c r="T288" i="4"/>
  <c r="T289" i="4"/>
  <c r="T290" i="4"/>
  <c r="T291" i="4"/>
  <c r="T292" i="4"/>
  <c r="T293" i="4"/>
  <c r="T294" i="4"/>
  <c r="T295" i="4"/>
  <c r="T296" i="4"/>
  <c r="T297" i="4"/>
  <c r="T298" i="4"/>
  <c r="T299" i="4"/>
  <c r="T300" i="4"/>
  <c r="T301" i="4"/>
  <c r="T302" i="4"/>
  <c r="T303" i="4"/>
  <c r="T304" i="4"/>
  <c r="T305" i="4"/>
  <c r="T306" i="4"/>
  <c r="T307" i="4"/>
  <c r="T308" i="4"/>
  <c r="T309" i="4"/>
  <c r="T310" i="4"/>
  <c r="T311" i="4"/>
  <c r="T312" i="4"/>
  <c r="T313" i="4"/>
  <c r="T314" i="4"/>
  <c r="T315" i="4"/>
  <c r="T316" i="4"/>
  <c r="T317" i="4"/>
  <c r="T318" i="4"/>
  <c r="T319" i="4"/>
  <c r="T320" i="4"/>
  <c r="T321" i="4"/>
  <c r="T322" i="4"/>
  <c r="T323" i="4"/>
  <c r="T324" i="4"/>
  <c r="T325" i="4"/>
  <c r="T326" i="4"/>
  <c r="T327" i="4"/>
  <c r="T328" i="4"/>
  <c r="T329" i="4"/>
  <c r="T330" i="4"/>
  <c r="T331" i="4"/>
  <c r="T332" i="4"/>
  <c r="T333" i="4"/>
  <c r="T334" i="4"/>
  <c r="T335" i="4"/>
  <c r="T336" i="4"/>
  <c r="T337" i="4"/>
  <c r="T338" i="4"/>
  <c r="T339" i="4"/>
  <c r="T340" i="4"/>
  <c r="T341" i="4"/>
  <c r="T342" i="4"/>
  <c r="T343" i="4"/>
  <c r="T344" i="4"/>
  <c r="T345" i="4"/>
  <c r="T346" i="4"/>
  <c r="T347" i="4"/>
  <c r="T348" i="4"/>
  <c r="T349" i="4"/>
  <c r="T350" i="4"/>
  <c r="T351" i="4"/>
  <c r="T352" i="4"/>
  <c r="T353" i="4"/>
  <c r="T354" i="4"/>
  <c r="T355" i="4"/>
  <c r="T356" i="4"/>
  <c r="T357" i="4"/>
  <c r="T358" i="4"/>
  <c r="T359" i="4"/>
  <c r="T360" i="4"/>
  <c r="T361" i="4"/>
  <c r="T362" i="4"/>
  <c r="T363" i="4"/>
  <c r="T364" i="4"/>
  <c r="T365" i="4"/>
  <c r="T366" i="4"/>
  <c r="T367" i="4"/>
  <c r="T368" i="4"/>
  <c r="T369" i="4"/>
  <c r="T370" i="4"/>
  <c r="T371" i="4"/>
  <c r="T372" i="4"/>
  <c r="T373" i="4"/>
  <c r="T374" i="4"/>
  <c r="T375" i="4"/>
  <c r="T376" i="4"/>
  <c r="T377" i="4"/>
  <c r="T378" i="4"/>
  <c r="T379" i="4"/>
  <c r="T380" i="4"/>
  <c r="T381" i="4"/>
  <c r="T382" i="4"/>
  <c r="T383" i="4"/>
  <c r="T384" i="4"/>
  <c r="T385" i="4"/>
  <c r="T386" i="4"/>
  <c r="T387" i="4"/>
  <c r="T388" i="4"/>
  <c r="T389" i="4"/>
  <c r="T390" i="4"/>
  <c r="T391" i="4"/>
  <c r="T392" i="4"/>
  <c r="T393" i="4"/>
  <c r="T394" i="4"/>
  <c r="T395" i="4"/>
  <c r="T396" i="4"/>
  <c r="T397" i="4"/>
  <c r="T398" i="4"/>
  <c r="T399" i="4"/>
  <c r="T400" i="4"/>
  <c r="T401" i="4"/>
  <c r="T402" i="4"/>
  <c r="T403" i="4"/>
  <c r="T404" i="4"/>
  <c r="T405" i="4"/>
  <c r="T406" i="4"/>
  <c r="T407" i="4"/>
  <c r="T408" i="4"/>
  <c r="T409" i="4"/>
  <c r="T410" i="4"/>
  <c r="T411" i="4"/>
  <c r="T412" i="4"/>
  <c r="T413" i="4"/>
  <c r="T414" i="4"/>
  <c r="T415" i="4"/>
  <c r="T416" i="4"/>
  <c r="T417" i="4"/>
  <c r="T418" i="4"/>
  <c r="T419" i="4"/>
  <c r="T420" i="4"/>
  <c r="T421" i="4"/>
  <c r="T422" i="4"/>
  <c r="T423" i="4"/>
  <c r="T424" i="4"/>
  <c r="T425" i="4"/>
  <c r="T426" i="4"/>
  <c r="T427" i="4"/>
  <c r="T428" i="4"/>
  <c r="T429" i="4"/>
  <c r="T430" i="4"/>
  <c r="T431" i="4"/>
  <c r="T432" i="4"/>
  <c r="T433" i="4"/>
  <c r="T434" i="4"/>
  <c r="T435" i="4"/>
  <c r="T436" i="4"/>
  <c r="T437" i="4"/>
  <c r="T438" i="4"/>
  <c r="T439" i="4"/>
  <c r="T440" i="4"/>
  <c r="T441" i="4"/>
  <c r="T442" i="4"/>
  <c r="T443" i="4"/>
  <c r="T444" i="4"/>
  <c r="T445" i="4"/>
  <c r="T446" i="4"/>
  <c r="T447" i="4"/>
  <c r="T448" i="4"/>
  <c r="T449" i="4"/>
  <c r="T450" i="4"/>
  <c r="T451" i="4"/>
  <c r="T452" i="4"/>
  <c r="T453" i="4"/>
  <c r="T454" i="4"/>
  <c r="T455" i="4"/>
  <c r="T456" i="4"/>
  <c r="T457" i="4"/>
  <c r="T458" i="4"/>
  <c r="T459" i="4"/>
  <c r="T460" i="4"/>
  <c r="T461" i="4"/>
  <c r="T462" i="4"/>
  <c r="T463" i="4"/>
  <c r="T464" i="4"/>
  <c r="T465" i="4"/>
  <c r="T466" i="4"/>
  <c r="T467" i="4"/>
  <c r="T468" i="4"/>
  <c r="T469" i="4"/>
  <c r="T470" i="4"/>
  <c r="T471" i="4"/>
  <c r="T472" i="4"/>
  <c r="T473" i="4"/>
  <c r="T474" i="4"/>
  <c r="T475" i="4"/>
  <c r="T476" i="4"/>
  <c r="T477" i="4"/>
  <c r="T478" i="4"/>
  <c r="T479" i="4"/>
  <c r="T480" i="4"/>
  <c r="T481" i="4"/>
  <c r="T482" i="4"/>
  <c r="T483" i="4"/>
  <c r="T484" i="4"/>
  <c r="T485" i="4"/>
  <c r="T486" i="4"/>
  <c r="T487" i="4"/>
  <c r="T488" i="4"/>
  <c r="T489" i="4"/>
  <c r="T490" i="4"/>
  <c r="T491" i="4"/>
  <c r="T492" i="4"/>
  <c r="T493" i="4"/>
  <c r="T494" i="4"/>
  <c r="T495" i="4"/>
  <c r="T496" i="4"/>
  <c r="T497" i="4"/>
  <c r="T498" i="4"/>
  <c r="T499" i="4"/>
  <c r="T500" i="4"/>
  <c r="T501" i="4"/>
  <c r="T502" i="4"/>
  <c r="T503" i="4"/>
  <c r="T504" i="4"/>
  <c r="T505" i="4"/>
  <c r="T506" i="4"/>
  <c r="T507" i="4"/>
  <c r="T508" i="4"/>
  <c r="T509" i="4"/>
  <c r="T510" i="4"/>
  <c r="T511" i="4"/>
  <c r="T512" i="4"/>
  <c r="T513" i="4"/>
  <c r="T514" i="4"/>
  <c r="T515" i="4"/>
  <c r="T516" i="4"/>
  <c r="T517" i="4"/>
  <c r="T518" i="4"/>
  <c r="T519" i="4"/>
  <c r="T520" i="4"/>
  <c r="T521" i="4"/>
  <c r="T522" i="4"/>
  <c r="Q24" i="4"/>
  <c r="Q25" i="4"/>
  <c r="Q26" i="4"/>
  <c r="Q27" i="4"/>
  <c r="Q23" i="4"/>
  <c r="AB23" i="4"/>
  <c r="S3" i="3"/>
  <c r="T3" i="3"/>
  <c r="U3" i="3"/>
  <c r="S4" i="3"/>
  <c r="T4" i="3"/>
  <c r="U4" i="3"/>
  <c r="S5" i="3"/>
  <c r="T5" i="3"/>
  <c r="U5" i="3"/>
  <c r="S6" i="3"/>
  <c r="T6" i="3"/>
  <c r="U6" i="3"/>
  <c r="S7" i="3"/>
  <c r="T7" i="3"/>
  <c r="U7" i="3"/>
  <c r="S8" i="3"/>
  <c r="T8" i="3"/>
  <c r="U8" i="3"/>
  <c r="S9" i="3"/>
  <c r="T9" i="3"/>
  <c r="U9" i="3"/>
  <c r="S10" i="3"/>
  <c r="T10" i="3"/>
  <c r="U10" i="3"/>
  <c r="S11" i="3"/>
  <c r="T11" i="3"/>
  <c r="U11" i="3"/>
  <c r="S12" i="3"/>
  <c r="T12" i="3"/>
  <c r="U12" i="3"/>
  <c r="S13" i="3"/>
  <c r="T13" i="3"/>
  <c r="U13" i="3"/>
  <c r="S14" i="3"/>
  <c r="T14" i="3"/>
  <c r="U14" i="3"/>
  <c r="S15" i="3"/>
  <c r="T15" i="3"/>
  <c r="U15" i="3"/>
  <c r="S16" i="3"/>
  <c r="T16" i="3"/>
  <c r="U16" i="3"/>
  <c r="S17" i="3"/>
  <c r="T17" i="3"/>
  <c r="U17" i="3"/>
  <c r="S18" i="3"/>
  <c r="T18" i="3"/>
  <c r="U18" i="3"/>
  <c r="S19" i="3"/>
  <c r="T19" i="3"/>
  <c r="U19" i="3"/>
  <c r="S20" i="3"/>
  <c r="T20" i="3"/>
  <c r="U20" i="3"/>
  <c r="S21" i="3"/>
  <c r="T21" i="3"/>
  <c r="U21" i="3"/>
  <c r="S22" i="3"/>
  <c r="T22" i="3"/>
  <c r="U22" i="3"/>
  <c r="S23" i="3"/>
  <c r="T23" i="3"/>
  <c r="U23" i="3"/>
  <c r="S24" i="3"/>
  <c r="T24" i="3"/>
  <c r="U24" i="3"/>
  <c r="S25" i="3"/>
  <c r="T25" i="3"/>
  <c r="U25" i="3"/>
  <c r="S26" i="3"/>
  <c r="T26" i="3"/>
  <c r="U26" i="3"/>
  <c r="S27" i="3"/>
  <c r="T27" i="3"/>
  <c r="U27" i="3"/>
  <c r="S28" i="3"/>
  <c r="T28" i="3"/>
  <c r="U28" i="3"/>
  <c r="S29" i="3"/>
  <c r="T29" i="3"/>
  <c r="U29" i="3"/>
  <c r="S30" i="3"/>
  <c r="T30" i="3"/>
  <c r="U30" i="3"/>
  <c r="S31" i="3"/>
  <c r="T31" i="3"/>
  <c r="U31" i="3"/>
  <c r="S32" i="3"/>
  <c r="T32" i="3"/>
  <c r="U32" i="3"/>
  <c r="S33" i="3"/>
  <c r="T33" i="3"/>
  <c r="U33" i="3"/>
  <c r="S34" i="3"/>
  <c r="T34" i="3"/>
  <c r="U34" i="3"/>
  <c r="S35" i="3"/>
  <c r="T35" i="3"/>
  <c r="U35" i="3"/>
  <c r="S36" i="3"/>
  <c r="T36" i="3"/>
  <c r="U36" i="3"/>
  <c r="S37" i="3"/>
  <c r="T37" i="3"/>
  <c r="U37" i="3"/>
  <c r="S38" i="3"/>
  <c r="T38" i="3"/>
  <c r="U38" i="3"/>
  <c r="S39" i="3"/>
  <c r="T39" i="3"/>
  <c r="U39" i="3"/>
  <c r="S40" i="3"/>
  <c r="T40" i="3"/>
  <c r="U40" i="3"/>
  <c r="S41" i="3"/>
  <c r="T41" i="3"/>
  <c r="U41" i="3"/>
  <c r="S42" i="3"/>
  <c r="T42" i="3"/>
  <c r="U42" i="3"/>
  <c r="S43" i="3"/>
  <c r="T43" i="3"/>
  <c r="U43" i="3"/>
  <c r="S44" i="3"/>
  <c r="T44" i="3"/>
  <c r="U44" i="3"/>
  <c r="S45" i="3"/>
  <c r="T45" i="3"/>
  <c r="U45" i="3"/>
  <c r="S46" i="3"/>
  <c r="T46" i="3"/>
  <c r="U46" i="3"/>
  <c r="S47" i="3"/>
  <c r="T47" i="3"/>
  <c r="U47" i="3"/>
  <c r="S48" i="3"/>
  <c r="T48" i="3"/>
  <c r="U48" i="3"/>
  <c r="S49" i="3"/>
  <c r="T49" i="3"/>
  <c r="U49" i="3"/>
  <c r="S50" i="3"/>
  <c r="T50" i="3"/>
  <c r="U50" i="3"/>
  <c r="S51" i="3"/>
  <c r="T51" i="3"/>
  <c r="U51" i="3"/>
  <c r="S52" i="3"/>
  <c r="T52" i="3"/>
  <c r="U52" i="3"/>
  <c r="S53" i="3"/>
  <c r="T53" i="3"/>
  <c r="U53" i="3"/>
  <c r="S54" i="3"/>
  <c r="T54" i="3"/>
  <c r="U54" i="3"/>
  <c r="S55" i="3"/>
  <c r="T55" i="3"/>
  <c r="U55" i="3"/>
  <c r="S56" i="3"/>
  <c r="T56" i="3"/>
  <c r="U56" i="3"/>
  <c r="S57" i="3"/>
  <c r="T57" i="3"/>
  <c r="U57" i="3"/>
  <c r="S58" i="3"/>
  <c r="T58" i="3"/>
  <c r="U58" i="3"/>
  <c r="S59" i="3"/>
  <c r="T59" i="3"/>
  <c r="U59" i="3"/>
  <c r="S60" i="3"/>
  <c r="T60" i="3"/>
  <c r="U60" i="3"/>
  <c r="S61" i="3"/>
  <c r="T61" i="3"/>
  <c r="U61" i="3"/>
  <c r="S62" i="3"/>
  <c r="T62" i="3"/>
  <c r="U62" i="3"/>
  <c r="S63" i="3"/>
  <c r="T63" i="3"/>
  <c r="U63" i="3"/>
  <c r="S64" i="3"/>
  <c r="T64" i="3"/>
  <c r="U64" i="3"/>
  <c r="S65" i="3"/>
  <c r="T65" i="3"/>
  <c r="U65" i="3"/>
  <c r="S66" i="3"/>
  <c r="T66" i="3"/>
  <c r="U66" i="3"/>
  <c r="S67" i="3"/>
  <c r="T67" i="3"/>
  <c r="U67" i="3"/>
  <c r="S68" i="3"/>
  <c r="T68" i="3"/>
  <c r="U68" i="3"/>
  <c r="S69" i="3"/>
  <c r="T69" i="3"/>
  <c r="U69" i="3"/>
  <c r="S70" i="3"/>
  <c r="T70" i="3"/>
  <c r="U70" i="3"/>
  <c r="S71" i="3"/>
  <c r="T71" i="3"/>
  <c r="U71" i="3"/>
  <c r="S72" i="3"/>
  <c r="T72" i="3"/>
  <c r="U72" i="3"/>
  <c r="S73" i="3"/>
  <c r="T73" i="3"/>
  <c r="U73" i="3"/>
  <c r="S74" i="3"/>
  <c r="T74" i="3"/>
  <c r="U74" i="3"/>
  <c r="S75" i="3"/>
  <c r="T75" i="3"/>
  <c r="U75" i="3"/>
  <c r="S76" i="3"/>
  <c r="T76" i="3"/>
  <c r="U76" i="3"/>
  <c r="S77" i="3"/>
  <c r="T77" i="3"/>
  <c r="U77" i="3"/>
  <c r="S78" i="3"/>
  <c r="T78" i="3"/>
  <c r="U78" i="3"/>
  <c r="S79" i="3"/>
  <c r="T79" i="3"/>
  <c r="U79" i="3"/>
  <c r="S80" i="3"/>
  <c r="T80" i="3"/>
  <c r="U80" i="3"/>
  <c r="S81" i="3"/>
  <c r="T81" i="3"/>
  <c r="U81" i="3"/>
  <c r="S82" i="3"/>
  <c r="T82" i="3"/>
  <c r="U82" i="3"/>
  <c r="S83" i="3"/>
  <c r="T83" i="3"/>
  <c r="U83" i="3"/>
  <c r="S84" i="3"/>
  <c r="T84" i="3"/>
  <c r="U84" i="3"/>
  <c r="S85" i="3"/>
  <c r="T85" i="3"/>
  <c r="U85" i="3"/>
  <c r="S86" i="3"/>
  <c r="T86" i="3"/>
  <c r="U86" i="3"/>
  <c r="S87" i="3"/>
  <c r="T87" i="3"/>
  <c r="U87" i="3"/>
  <c r="S88" i="3"/>
  <c r="T88" i="3"/>
  <c r="U88" i="3"/>
  <c r="S89" i="3"/>
  <c r="T89" i="3"/>
  <c r="U89" i="3"/>
  <c r="S90" i="3"/>
  <c r="T90" i="3"/>
  <c r="U90" i="3"/>
  <c r="S91" i="3"/>
  <c r="T91" i="3"/>
  <c r="U91" i="3"/>
  <c r="S92" i="3"/>
  <c r="T92" i="3"/>
  <c r="U92" i="3"/>
  <c r="S93" i="3"/>
  <c r="T93" i="3"/>
  <c r="U93" i="3"/>
  <c r="S94" i="3"/>
  <c r="T94" i="3"/>
  <c r="U94" i="3"/>
  <c r="S95" i="3"/>
  <c r="T95" i="3"/>
  <c r="U95" i="3"/>
  <c r="S96" i="3"/>
  <c r="T96" i="3"/>
  <c r="U96" i="3"/>
  <c r="S97" i="3"/>
  <c r="T97" i="3"/>
  <c r="U97" i="3"/>
  <c r="S98" i="3"/>
  <c r="T98" i="3"/>
  <c r="U98" i="3"/>
  <c r="S99" i="3"/>
  <c r="T99" i="3"/>
  <c r="U99" i="3"/>
  <c r="S100" i="3"/>
  <c r="T100" i="3"/>
  <c r="U100" i="3"/>
  <c r="S101" i="3"/>
  <c r="T101" i="3"/>
  <c r="U101" i="3"/>
  <c r="S102" i="3"/>
  <c r="T102" i="3"/>
  <c r="U102" i="3"/>
  <c r="S103" i="3"/>
  <c r="T103" i="3"/>
  <c r="U103" i="3"/>
  <c r="S104" i="3"/>
  <c r="T104" i="3"/>
  <c r="U104" i="3"/>
  <c r="S105" i="3"/>
  <c r="T105" i="3"/>
  <c r="U105" i="3"/>
  <c r="S106" i="3"/>
  <c r="T106" i="3"/>
  <c r="U106" i="3"/>
  <c r="S107" i="3"/>
  <c r="T107" i="3"/>
  <c r="U107" i="3"/>
  <c r="S108" i="3"/>
  <c r="T108" i="3"/>
  <c r="U108" i="3"/>
  <c r="S109" i="3"/>
  <c r="T109" i="3"/>
  <c r="U109" i="3"/>
  <c r="S110" i="3"/>
  <c r="T110" i="3"/>
  <c r="U110" i="3"/>
  <c r="S111" i="3"/>
  <c r="T111" i="3"/>
  <c r="U111" i="3"/>
  <c r="S112" i="3"/>
  <c r="T112" i="3"/>
  <c r="U112" i="3"/>
  <c r="S113" i="3"/>
  <c r="T113" i="3"/>
  <c r="U113" i="3"/>
  <c r="S114" i="3"/>
  <c r="T114" i="3"/>
  <c r="U114" i="3"/>
  <c r="S115" i="3"/>
  <c r="T115" i="3"/>
  <c r="U115" i="3"/>
  <c r="S116" i="3"/>
  <c r="T116" i="3"/>
  <c r="U116" i="3"/>
  <c r="S117" i="3"/>
  <c r="T117" i="3"/>
  <c r="U117" i="3"/>
  <c r="S118" i="3"/>
  <c r="T118" i="3"/>
  <c r="U118" i="3"/>
  <c r="S119" i="3"/>
  <c r="T119" i="3"/>
  <c r="U119" i="3"/>
  <c r="S120" i="3"/>
  <c r="T120" i="3"/>
  <c r="U120" i="3"/>
  <c r="S121" i="3"/>
  <c r="T121" i="3"/>
  <c r="U121" i="3"/>
  <c r="S122" i="3"/>
  <c r="T122" i="3"/>
  <c r="U122" i="3"/>
  <c r="S123" i="3"/>
  <c r="T123" i="3"/>
  <c r="U123" i="3"/>
  <c r="S124" i="3"/>
  <c r="T124" i="3"/>
  <c r="U124" i="3"/>
  <c r="S125" i="3"/>
  <c r="T125" i="3"/>
  <c r="U125" i="3"/>
  <c r="S126" i="3"/>
  <c r="T126" i="3"/>
  <c r="U126" i="3"/>
  <c r="S127" i="3"/>
  <c r="T127" i="3"/>
  <c r="U127" i="3"/>
  <c r="S128" i="3"/>
  <c r="T128" i="3"/>
  <c r="U128" i="3"/>
  <c r="S129" i="3"/>
  <c r="T129" i="3"/>
  <c r="U129" i="3"/>
  <c r="S130" i="3"/>
  <c r="T130" i="3"/>
  <c r="U130" i="3"/>
  <c r="S131" i="3"/>
  <c r="T131" i="3"/>
  <c r="U131" i="3"/>
  <c r="S132" i="3"/>
  <c r="T132" i="3"/>
  <c r="U132" i="3"/>
  <c r="S133" i="3"/>
  <c r="T133" i="3"/>
  <c r="U133" i="3"/>
  <c r="S134" i="3"/>
  <c r="T134" i="3"/>
  <c r="U134" i="3"/>
  <c r="S135" i="3"/>
  <c r="T135" i="3"/>
  <c r="U135" i="3"/>
  <c r="S136" i="3"/>
  <c r="T136" i="3"/>
  <c r="U136" i="3"/>
  <c r="S137" i="3"/>
  <c r="T137" i="3"/>
  <c r="U137" i="3"/>
  <c r="S138" i="3"/>
  <c r="T138" i="3"/>
  <c r="U138" i="3"/>
  <c r="S139" i="3"/>
  <c r="T139" i="3"/>
  <c r="U139" i="3"/>
  <c r="S140" i="3"/>
  <c r="T140" i="3"/>
  <c r="U140" i="3"/>
  <c r="S141" i="3"/>
  <c r="T141" i="3"/>
  <c r="U141" i="3"/>
  <c r="S142" i="3"/>
  <c r="T142" i="3"/>
  <c r="U142" i="3"/>
  <c r="S143" i="3"/>
  <c r="T143" i="3"/>
  <c r="U143" i="3"/>
  <c r="S144" i="3"/>
  <c r="T144" i="3"/>
  <c r="U144" i="3"/>
  <c r="S145" i="3"/>
  <c r="T145" i="3"/>
  <c r="U145" i="3"/>
  <c r="S146" i="3"/>
  <c r="T146" i="3"/>
  <c r="U146" i="3"/>
  <c r="S147" i="3"/>
  <c r="T147" i="3"/>
  <c r="U147" i="3"/>
  <c r="S148" i="3"/>
  <c r="T148" i="3"/>
  <c r="U148" i="3"/>
  <c r="S149" i="3"/>
  <c r="T149" i="3"/>
  <c r="U149" i="3"/>
  <c r="S150" i="3"/>
  <c r="T150" i="3"/>
  <c r="U150" i="3"/>
  <c r="S151" i="3"/>
  <c r="T151" i="3"/>
  <c r="U151" i="3"/>
  <c r="S152" i="3"/>
  <c r="T152" i="3"/>
  <c r="U152" i="3"/>
  <c r="S153" i="3"/>
  <c r="T153" i="3"/>
  <c r="U153" i="3"/>
  <c r="S154" i="3"/>
  <c r="T154" i="3"/>
  <c r="U154" i="3"/>
  <c r="S155" i="3"/>
  <c r="T155" i="3"/>
  <c r="U155" i="3"/>
  <c r="S156" i="3"/>
  <c r="T156" i="3"/>
  <c r="U156" i="3"/>
  <c r="S157" i="3"/>
  <c r="T157" i="3"/>
  <c r="U157" i="3"/>
  <c r="S158" i="3"/>
  <c r="T158" i="3"/>
  <c r="U158" i="3"/>
  <c r="S159" i="3"/>
  <c r="T159" i="3"/>
  <c r="U159" i="3"/>
  <c r="S160" i="3"/>
  <c r="T160" i="3"/>
  <c r="U160" i="3"/>
  <c r="S161" i="3"/>
  <c r="T161" i="3"/>
  <c r="U161" i="3"/>
  <c r="S162" i="3"/>
  <c r="T162" i="3"/>
  <c r="U162" i="3"/>
  <c r="S163" i="3"/>
  <c r="T163" i="3"/>
  <c r="U163" i="3"/>
  <c r="S164" i="3"/>
  <c r="T164" i="3"/>
  <c r="U164" i="3"/>
  <c r="S165" i="3"/>
  <c r="T165" i="3"/>
  <c r="U165" i="3"/>
  <c r="S166" i="3"/>
  <c r="T166" i="3"/>
  <c r="U166" i="3"/>
  <c r="S167" i="3"/>
  <c r="T167" i="3"/>
  <c r="U167" i="3"/>
  <c r="S168" i="3"/>
  <c r="T168" i="3"/>
  <c r="U168" i="3"/>
  <c r="S169" i="3"/>
  <c r="T169" i="3"/>
  <c r="U169" i="3"/>
  <c r="S170" i="3"/>
  <c r="T170" i="3"/>
  <c r="U170" i="3"/>
  <c r="S171" i="3"/>
  <c r="T171" i="3"/>
  <c r="U171" i="3"/>
  <c r="S172" i="3"/>
  <c r="T172" i="3"/>
  <c r="U172" i="3"/>
  <c r="S173" i="3"/>
  <c r="T173" i="3"/>
  <c r="U173" i="3"/>
  <c r="S174" i="3"/>
  <c r="T174" i="3"/>
  <c r="U174" i="3"/>
  <c r="S175" i="3"/>
  <c r="T175" i="3"/>
  <c r="U175" i="3"/>
  <c r="S176" i="3"/>
  <c r="T176" i="3"/>
  <c r="U176" i="3"/>
  <c r="S177" i="3"/>
  <c r="T177" i="3"/>
  <c r="U177" i="3"/>
  <c r="S178" i="3"/>
  <c r="T178" i="3"/>
  <c r="U178" i="3"/>
  <c r="S179" i="3"/>
  <c r="T179" i="3"/>
  <c r="U179" i="3"/>
  <c r="S180" i="3"/>
  <c r="T180" i="3"/>
  <c r="U180" i="3"/>
  <c r="S181" i="3"/>
  <c r="T181" i="3"/>
  <c r="U181" i="3"/>
  <c r="S182" i="3"/>
  <c r="T182" i="3"/>
  <c r="U182" i="3"/>
  <c r="S183" i="3"/>
  <c r="T183" i="3"/>
  <c r="U183" i="3"/>
  <c r="S184" i="3"/>
  <c r="T184" i="3"/>
  <c r="U184" i="3"/>
  <c r="S185" i="3"/>
  <c r="T185" i="3"/>
  <c r="U185" i="3"/>
  <c r="S186" i="3"/>
  <c r="T186" i="3"/>
  <c r="U186" i="3"/>
  <c r="S187" i="3"/>
  <c r="T187" i="3"/>
  <c r="U187" i="3"/>
  <c r="S188" i="3"/>
  <c r="T188" i="3"/>
  <c r="U188" i="3"/>
  <c r="S189" i="3"/>
  <c r="T189" i="3"/>
  <c r="U189" i="3"/>
  <c r="S190" i="3"/>
  <c r="T190" i="3"/>
  <c r="U190" i="3"/>
  <c r="S191" i="3"/>
  <c r="T191" i="3"/>
  <c r="U191" i="3"/>
  <c r="S192" i="3"/>
  <c r="T192" i="3"/>
  <c r="U192" i="3"/>
  <c r="S193" i="3"/>
  <c r="T193" i="3"/>
  <c r="U193" i="3"/>
  <c r="S194" i="3"/>
  <c r="T194" i="3"/>
  <c r="U194" i="3"/>
  <c r="S195" i="3"/>
  <c r="T195" i="3"/>
  <c r="U195" i="3"/>
  <c r="S196" i="3"/>
  <c r="T196" i="3"/>
  <c r="U196" i="3"/>
  <c r="S197" i="3"/>
  <c r="T197" i="3"/>
  <c r="U197" i="3"/>
  <c r="S198" i="3"/>
  <c r="T198" i="3"/>
  <c r="U198" i="3"/>
  <c r="S199" i="3"/>
  <c r="T199" i="3"/>
  <c r="U199" i="3"/>
  <c r="S200" i="3"/>
  <c r="T200" i="3"/>
  <c r="U200" i="3"/>
  <c r="S201" i="3"/>
  <c r="T201" i="3"/>
  <c r="U201" i="3"/>
  <c r="S202" i="3"/>
  <c r="T202" i="3"/>
  <c r="U202" i="3"/>
  <c r="S203" i="3"/>
  <c r="T203" i="3"/>
  <c r="U203" i="3"/>
  <c r="S204" i="3"/>
  <c r="T204" i="3"/>
  <c r="U204" i="3"/>
  <c r="S205" i="3"/>
  <c r="T205" i="3"/>
  <c r="U205" i="3"/>
  <c r="S206" i="3"/>
  <c r="T206" i="3"/>
  <c r="U206" i="3"/>
  <c r="S207" i="3"/>
  <c r="T207" i="3"/>
  <c r="U207" i="3"/>
  <c r="S208" i="3"/>
  <c r="T208" i="3"/>
  <c r="U208" i="3"/>
  <c r="S209" i="3"/>
  <c r="T209" i="3"/>
  <c r="U209" i="3"/>
  <c r="S210" i="3"/>
  <c r="T210" i="3"/>
  <c r="U210" i="3"/>
  <c r="S211" i="3"/>
  <c r="T211" i="3"/>
  <c r="U211" i="3"/>
  <c r="S212" i="3"/>
  <c r="T212" i="3"/>
  <c r="U212" i="3"/>
  <c r="S213" i="3"/>
  <c r="T213" i="3"/>
  <c r="U213" i="3"/>
  <c r="S214" i="3"/>
  <c r="T214" i="3"/>
  <c r="U214" i="3"/>
  <c r="S215" i="3"/>
  <c r="T215" i="3"/>
  <c r="U215" i="3"/>
  <c r="S216" i="3"/>
  <c r="T216" i="3"/>
  <c r="U216" i="3"/>
  <c r="S217" i="3"/>
  <c r="T217" i="3"/>
  <c r="U217" i="3"/>
  <c r="S218" i="3"/>
  <c r="T218" i="3"/>
  <c r="U218" i="3"/>
  <c r="S219" i="3"/>
  <c r="T219" i="3"/>
  <c r="U219" i="3"/>
  <c r="S220" i="3"/>
  <c r="T220" i="3"/>
  <c r="U220" i="3"/>
  <c r="S221" i="3"/>
  <c r="T221" i="3"/>
  <c r="U221" i="3"/>
  <c r="S222" i="3"/>
  <c r="T222" i="3"/>
  <c r="U222" i="3"/>
  <c r="S223" i="3"/>
  <c r="T223" i="3"/>
  <c r="U223" i="3"/>
  <c r="S224" i="3"/>
  <c r="T224" i="3"/>
  <c r="U224" i="3"/>
  <c r="S225" i="3"/>
  <c r="T225" i="3"/>
  <c r="U225" i="3"/>
  <c r="S226" i="3"/>
  <c r="T226" i="3"/>
  <c r="U226" i="3"/>
  <c r="S227" i="3"/>
  <c r="T227" i="3"/>
  <c r="U227" i="3"/>
  <c r="S228" i="3"/>
  <c r="T228" i="3"/>
  <c r="U228" i="3"/>
  <c r="S229" i="3"/>
  <c r="T229" i="3"/>
  <c r="U229" i="3"/>
  <c r="S230" i="3"/>
  <c r="T230" i="3"/>
  <c r="U230" i="3"/>
  <c r="S231" i="3"/>
  <c r="T231" i="3"/>
  <c r="U231" i="3"/>
  <c r="S232" i="3"/>
  <c r="T232" i="3"/>
  <c r="U232" i="3"/>
  <c r="S233" i="3"/>
  <c r="T233" i="3"/>
  <c r="U233" i="3"/>
  <c r="S234" i="3"/>
  <c r="T234" i="3"/>
  <c r="U234" i="3"/>
  <c r="S235" i="3"/>
  <c r="T235" i="3"/>
  <c r="U235" i="3"/>
  <c r="S236" i="3"/>
  <c r="T236" i="3"/>
  <c r="U236" i="3"/>
  <c r="S237" i="3"/>
  <c r="T237" i="3"/>
  <c r="U237" i="3"/>
  <c r="S238" i="3"/>
  <c r="T238" i="3"/>
  <c r="U238" i="3"/>
  <c r="S239" i="3"/>
  <c r="T239" i="3"/>
  <c r="U239" i="3"/>
  <c r="S240" i="3"/>
  <c r="T240" i="3"/>
  <c r="U240" i="3"/>
  <c r="S241" i="3"/>
  <c r="T241" i="3"/>
  <c r="U241" i="3"/>
  <c r="S242" i="3"/>
  <c r="T242" i="3"/>
  <c r="U242" i="3"/>
  <c r="S243" i="3"/>
  <c r="T243" i="3"/>
  <c r="U243" i="3"/>
  <c r="S244" i="3"/>
  <c r="T244" i="3"/>
  <c r="U244" i="3"/>
  <c r="S245" i="3"/>
  <c r="T245" i="3"/>
  <c r="U245" i="3"/>
  <c r="S246" i="3"/>
  <c r="T246" i="3"/>
  <c r="U246" i="3"/>
  <c r="S247" i="3"/>
  <c r="T247" i="3"/>
  <c r="U247" i="3"/>
  <c r="S248" i="3"/>
  <c r="T248" i="3"/>
  <c r="U248" i="3"/>
  <c r="S249" i="3"/>
  <c r="T249" i="3"/>
  <c r="U249" i="3"/>
  <c r="S250" i="3"/>
  <c r="T250" i="3"/>
  <c r="U250" i="3"/>
  <c r="S251" i="3"/>
  <c r="T251" i="3"/>
  <c r="U251" i="3"/>
  <c r="S252" i="3"/>
  <c r="T252" i="3"/>
  <c r="U252" i="3"/>
  <c r="S253" i="3"/>
  <c r="T253" i="3"/>
  <c r="U253" i="3"/>
  <c r="S254" i="3"/>
  <c r="T254" i="3"/>
  <c r="U254" i="3"/>
  <c r="S255" i="3"/>
  <c r="T255" i="3"/>
  <c r="U255" i="3"/>
  <c r="S256" i="3"/>
  <c r="T256" i="3"/>
  <c r="U256" i="3"/>
  <c r="S257" i="3"/>
  <c r="T257" i="3"/>
  <c r="U257" i="3"/>
  <c r="S258" i="3"/>
  <c r="T258" i="3"/>
  <c r="U258" i="3"/>
  <c r="S259" i="3"/>
  <c r="T259" i="3"/>
  <c r="U259" i="3"/>
  <c r="S260" i="3"/>
  <c r="T260" i="3"/>
  <c r="U260" i="3"/>
  <c r="S261" i="3"/>
  <c r="T261" i="3"/>
  <c r="U261" i="3"/>
  <c r="S262" i="3"/>
  <c r="T262" i="3"/>
  <c r="U262" i="3"/>
  <c r="S263" i="3"/>
  <c r="T263" i="3"/>
  <c r="U263" i="3"/>
  <c r="S264" i="3"/>
  <c r="T264" i="3"/>
  <c r="U264" i="3"/>
  <c r="S265" i="3"/>
  <c r="T265" i="3"/>
  <c r="U265" i="3"/>
  <c r="S266" i="3"/>
  <c r="T266" i="3"/>
  <c r="U266" i="3"/>
  <c r="S267" i="3"/>
  <c r="T267" i="3"/>
  <c r="U267" i="3"/>
  <c r="S268" i="3"/>
  <c r="T268" i="3"/>
  <c r="U268" i="3"/>
  <c r="S269" i="3"/>
  <c r="T269" i="3"/>
  <c r="U269" i="3"/>
  <c r="S270" i="3"/>
  <c r="T270" i="3"/>
  <c r="U270" i="3"/>
  <c r="S271" i="3"/>
  <c r="T271" i="3"/>
  <c r="U271" i="3"/>
  <c r="S272" i="3"/>
  <c r="T272" i="3"/>
  <c r="U272" i="3"/>
  <c r="S273" i="3"/>
  <c r="T273" i="3"/>
  <c r="U273" i="3"/>
  <c r="S274" i="3"/>
  <c r="T274" i="3"/>
  <c r="U274" i="3"/>
  <c r="S275" i="3"/>
  <c r="T275" i="3"/>
  <c r="U275" i="3"/>
  <c r="S276" i="3"/>
  <c r="T276" i="3"/>
  <c r="U276" i="3"/>
  <c r="S277" i="3"/>
  <c r="T277" i="3"/>
  <c r="U277" i="3"/>
  <c r="S278" i="3"/>
  <c r="T278" i="3"/>
  <c r="U278" i="3"/>
  <c r="S279" i="3"/>
  <c r="T279" i="3"/>
  <c r="U279" i="3"/>
  <c r="S280" i="3"/>
  <c r="T280" i="3"/>
  <c r="U280" i="3"/>
  <c r="S281" i="3"/>
  <c r="T281" i="3"/>
  <c r="U281" i="3"/>
  <c r="S282" i="3"/>
  <c r="T282" i="3"/>
  <c r="U282" i="3"/>
  <c r="S283" i="3"/>
  <c r="T283" i="3"/>
  <c r="U283" i="3"/>
  <c r="S284" i="3"/>
  <c r="T284" i="3"/>
  <c r="U284" i="3"/>
  <c r="S285" i="3"/>
  <c r="T285" i="3"/>
  <c r="U285" i="3"/>
  <c r="S286" i="3"/>
  <c r="T286" i="3"/>
  <c r="U286" i="3"/>
  <c r="S287" i="3"/>
  <c r="T287" i="3"/>
  <c r="U287" i="3"/>
  <c r="S288" i="3"/>
  <c r="T288" i="3"/>
  <c r="U288" i="3"/>
  <c r="S289" i="3"/>
  <c r="T289" i="3"/>
  <c r="U289" i="3"/>
  <c r="S290" i="3"/>
  <c r="T290" i="3"/>
  <c r="U290" i="3"/>
  <c r="S291" i="3"/>
  <c r="T291" i="3"/>
  <c r="U291" i="3"/>
  <c r="S292" i="3"/>
  <c r="T292" i="3"/>
  <c r="U292" i="3"/>
  <c r="S293" i="3"/>
  <c r="T293" i="3"/>
  <c r="U293" i="3"/>
  <c r="S294" i="3"/>
  <c r="T294" i="3"/>
  <c r="U294" i="3"/>
  <c r="S295" i="3"/>
  <c r="T295" i="3"/>
  <c r="U295" i="3"/>
  <c r="S296" i="3"/>
  <c r="T296" i="3"/>
  <c r="U296" i="3"/>
  <c r="S297" i="3"/>
  <c r="T297" i="3"/>
  <c r="U297" i="3"/>
  <c r="S298" i="3"/>
  <c r="T298" i="3"/>
  <c r="U298" i="3"/>
  <c r="S299" i="3"/>
  <c r="T299" i="3"/>
  <c r="U299" i="3"/>
  <c r="S300" i="3"/>
  <c r="T300" i="3"/>
  <c r="U300" i="3"/>
  <c r="S301" i="3"/>
  <c r="T301" i="3"/>
  <c r="U301" i="3"/>
  <c r="S302" i="3"/>
  <c r="T302" i="3"/>
  <c r="U302" i="3"/>
  <c r="S303" i="3"/>
  <c r="T303" i="3"/>
  <c r="U303" i="3"/>
  <c r="S304" i="3"/>
  <c r="T304" i="3"/>
  <c r="U304" i="3"/>
  <c r="S305" i="3"/>
  <c r="T305" i="3"/>
  <c r="U305" i="3"/>
  <c r="S306" i="3"/>
  <c r="T306" i="3"/>
  <c r="U306" i="3"/>
  <c r="S307" i="3"/>
  <c r="T307" i="3"/>
  <c r="U307" i="3"/>
  <c r="S308" i="3"/>
  <c r="T308" i="3"/>
  <c r="U308" i="3"/>
  <c r="S309" i="3"/>
  <c r="T309" i="3"/>
  <c r="U309" i="3"/>
  <c r="S310" i="3"/>
  <c r="T310" i="3"/>
  <c r="U310" i="3"/>
  <c r="S311" i="3"/>
  <c r="T311" i="3"/>
  <c r="U311" i="3"/>
  <c r="S312" i="3"/>
  <c r="T312" i="3"/>
  <c r="U312" i="3"/>
  <c r="S313" i="3"/>
  <c r="T313" i="3"/>
  <c r="U313" i="3"/>
  <c r="S314" i="3"/>
  <c r="T314" i="3"/>
  <c r="U314" i="3"/>
  <c r="S315" i="3"/>
  <c r="T315" i="3"/>
  <c r="U315" i="3"/>
  <c r="S316" i="3"/>
  <c r="T316" i="3"/>
  <c r="U316" i="3"/>
  <c r="S317" i="3"/>
  <c r="T317" i="3"/>
  <c r="U317" i="3"/>
  <c r="S318" i="3"/>
  <c r="T318" i="3"/>
  <c r="U318" i="3"/>
  <c r="S319" i="3"/>
  <c r="T319" i="3"/>
  <c r="U319" i="3"/>
  <c r="S320" i="3"/>
  <c r="T320" i="3"/>
  <c r="U320" i="3"/>
  <c r="S321" i="3"/>
  <c r="T321" i="3"/>
  <c r="U321" i="3"/>
  <c r="S322" i="3"/>
  <c r="T322" i="3"/>
  <c r="U322" i="3"/>
  <c r="S323" i="3"/>
  <c r="T323" i="3"/>
  <c r="U323" i="3"/>
  <c r="S324" i="3"/>
  <c r="T324" i="3"/>
  <c r="U324" i="3"/>
  <c r="S325" i="3"/>
  <c r="T325" i="3"/>
  <c r="U325" i="3"/>
  <c r="S326" i="3"/>
  <c r="T326" i="3"/>
  <c r="U326" i="3"/>
  <c r="S327" i="3"/>
  <c r="T327" i="3"/>
  <c r="U327" i="3"/>
  <c r="S328" i="3"/>
  <c r="T328" i="3"/>
  <c r="U328" i="3"/>
  <c r="S329" i="3"/>
  <c r="T329" i="3"/>
  <c r="U329" i="3"/>
  <c r="S330" i="3"/>
  <c r="T330" i="3"/>
  <c r="U330" i="3"/>
  <c r="S331" i="3"/>
  <c r="T331" i="3"/>
  <c r="U331" i="3"/>
  <c r="S332" i="3"/>
  <c r="T332" i="3"/>
  <c r="U332" i="3"/>
  <c r="S333" i="3"/>
  <c r="T333" i="3"/>
  <c r="U333" i="3"/>
  <c r="S334" i="3"/>
  <c r="T334" i="3"/>
  <c r="U334" i="3"/>
  <c r="S335" i="3"/>
  <c r="T335" i="3"/>
  <c r="U335" i="3"/>
  <c r="S336" i="3"/>
  <c r="T336" i="3"/>
  <c r="U336" i="3"/>
  <c r="S337" i="3"/>
  <c r="T337" i="3"/>
  <c r="U337" i="3"/>
  <c r="S338" i="3"/>
  <c r="T338" i="3"/>
  <c r="U338" i="3"/>
  <c r="S339" i="3"/>
  <c r="T339" i="3"/>
  <c r="U339" i="3"/>
  <c r="S340" i="3"/>
  <c r="T340" i="3"/>
  <c r="U340" i="3"/>
  <c r="S341" i="3"/>
  <c r="T341" i="3"/>
  <c r="U341" i="3"/>
  <c r="S342" i="3"/>
  <c r="T342" i="3"/>
  <c r="U342" i="3"/>
  <c r="S343" i="3"/>
  <c r="T343" i="3"/>
  <c r="U343" i="3"/>
  <c r="S344" i="3"/>
  <c r="T344" i="3"/>
  <c r="U344" i="3"/>
  <c r="S345" i="3"/>
  <c r="T345" i="3"/>
  <c r="U345" i="3"/>
  <c r="S346" i="3"/>
  <c r="T346" i="3"/>
  <c r="U346" i="3"/>
  <c r="S347" i="3"/>
  <c r="T347" i="3"/>
  <c r="U347" i="3"/>
  <c r="S348" i="3"/>
  <c r="T348" i="3"/>
  <c r="U348" i="3"/>
  <c r="S349" i="3"/>
  <c r="T349" i="3"/>
  <c r="U349" i="3"/>
  <c r="S350" i="3"/>
  <c r="T350" i="3"/>
  <c r="U350" i="3"/>
  <c r="S351" i="3"/>
  <c r="T351" i="3"/>
  <c r="U351" i="3"/>
  <c r="S352" i="3"/>
  <c r="T352" i="3"/>
  <c r="U352" i="3"/>
  <c r="S353" i="3"/>
  <c r="T353" i="3"/>
  <c r="U353" i="3"/>
  <c r="S354" i="3"/>
  <c r="T354" i="3"/>
  <c r="U354" i="3"/>
  <c r="S355" i="3"/>
  <c r="T355" i="3"/>
  <c r="U355" i="3"/>
  <c r="S356" i="3"/>
  <c r="T356" i="3"/>
  <c r="U356" i="3"/>
  <c r="S357" i="3"/>
  <c r="T357" i="3"/>
  <c r="U357" i="3"/>
  <c r="S358" i="3"/>
  <c r="T358" i="3"/>
  <c r="U358" i="3"/>
  <c r="S359" i="3"/>
  <c r="T359" i="3"/>
  <c r="U359" i="3"/>
  <c r="S360" i="3"/>
  <c r="T360" i="3"/>
  <c r="U360" i="3"/>
  <c r="S361" i="3"/>
  <c r="T361" i="3"/>
  <c r="U361" i="3"/>
  <c r="S362" i="3"/>
  <c r="T362" i="3"/>
  <c r="U362" i="3"/>
  <c r="S363" i="3"/>
  <c r="T363" i="3"/>
  <c r="U363" i="3"/>
  <c r="S364" i="3"/>
  <c r="T364" i="3"/>
  <c r="U364" i="3"/>
  <c r="S365" i="3"/>
  <c r="T365" i="3"/>
  <c r="U365" i="3"/>
  <c r="S366" i="3"/>
  <c r="T366" i="3"/>
  <c r="U366" i="3"/>
  <c r="S367" i="3"/>
  <c r="T367" i="3"/>
  <c r="U367" i="3"/>
  <c r="S368" i="3"/>
  <c r="T368" i="3"/>
  <c r="U368" i="3"/>
  <c r="S369" i="3"/>
  <c r="T369" i="3"/>
  <c r="U369" i="3"/>
  <c r="S370" i="3"/>
  <c r="T370" i="3"/>
  <c r="U370" i="3"/>
  <c r="S371" i="3"/>
  <c r="T371" i="3"/>
  <c r="U371" i="3"/>
  <c r="S372" i="3"/>
  <c r="T372" i="3"/>
  <c r="U372" i="3"/>
  <c r="S373" i="3"/>
  <c r="T373" i="3"/>
  <c r="U373" i="3"/>
  <c r="S374" i="3"/>
  <c r="T374" i="3"/>
  <c r="U374" i="3"/>
  <c r="S375" i="3"/>
  <c r="T375" i="3"/>
  <c r="U375" i="3"/>
  <c r="S376" i="3"/>
  <c r="T376" i="3"/>
  <c r="U376" i="3"/>
  <c r="S377" i="3"/>
  <c r="T377" i="3"/>
  <c r="U377" i="3"/>
  <c r="S378" i="3"/>
  <c r="T378" i="3"/>
  <c r="U378" i="3"/>
  <c r="S379" i="3"/>
  <c r="T379" i="3"/>
  <c r="U379" i="3"/>
  <c r="S380" i="3"/>
  <c r="T380" i="3"/>
  <c r="U380" i="3"/>
  <c r="S381" i="3"/>
  <c r="T381" i="3"/>
  <c r="U381" i="3"/>
  <c r="S382" i="3"/>
  <c r="T382" i="3"/>
  <c r="U382" i="3"/>
  <c r="S383" i="3"/>
  <c r="T383" i="3"/>
  <c r="U383" i="3"/>
  <c r="S384" i="3"/>
  <c r="T384" i="3"/>
  <c r="U384" i="3"/>
  <c r="S385" i="3"/>
  <c r="T385" i="3"/>
  <c r="U385" i="3"/>
  <c r="S386" i="3"/>
  <c r="T386" i="3"/>
  <c r="U386" i="3"/>
  <c r="S387" i="3"/>
  <c r="T387" i="3"/>
  <c r="U387" i="3"/>
  <c r="S388" i="3"/>
  <c r="T388" i="3"/>
  <c r="U388" i="3"/>
  <c r="S389" i="3"/>
  <c r="T389" i="3"/>
  <c r="U389" i="3"/>
  <c r="S390" i="3"/>
  <c r="T390" i="3"/>
  <c r="U390" i="3"/>
  <c r="S391" i="3"/>
  <c r="T391" i="3"/>
  <c r="U391" i="3"/>
  <c r="S392" i="3"/>
  <c r="T392" i="3"/>
  <c r="U392" i="3"/>
  <c r="S393" i="3"/>
  <c r="T393" i="3"/>
  <c r="U393" i="3"/>
  <c r="S394" i="3"/>
  <c r="T394" i="3"/>
  <c r="U394" i="3"/>
  <c r="S395" i="3"/>
  <c r="T395" i="3"/>
  <c r="U395" i="3"/>
  <c r="S396" i="3"/>
  <c r="T396" i="3"/>
  <c r="U396" i="3"/>
  <c r="S397" i="3"/>
  <c r="T397" i="3"/>
  <c r="U397" i="3"/>
  <c r="S398" i="3"/>
  <c r="T398" i="3"/>
  <c r="U398" i="3"/>
  <c r="S399" i="3"/>
  <c r="T399" i="3"/>
  <c r="U399" i="3"/>
  <c r="S400" i="3"/>
  <c r="T400" i="3"/>
  <c r="U400" i="3"/>
  <c r="S401" i="3"/>
  <c r="T401" i="3"/>
  <c r="U401" i="3"/>
  <c r="S402" i="3"/>
  <c r="T402" i="3"/>
  <c r="U402" i="3"/>
  <c r="S403" i="3"/>
  <c r="T403" i="3"/>
  <c r="U403" i="3"/>
  <c r="S404" i="3"/>
  <c r="T404" i="3"/>
  <c r="U404" i="3"/>
  <c r="S405" i="3"/>
  <c r="T405" i="3"/>
  <c r="U405" i="3"/>
  <c r="S406" i="3"/>
  <c r="T406" i="3"/>
  <c r="U406" i="3"/>
  <c r="S407" i="3"/>
  <c r="T407" i="3"/>
  <c r="U407" i="3"/>
  <c r="S408" i="3"/>
  <c r="T408" i="3"/>
  <c r="U408" i="3"/>
  <c r="S409" i="3"/>
  <c r="T409" i="3"/>
  <c r="U409" i="3"/>
  <c r="S410" i="3"/>
  <c r="T410" i="3"/>
  <c r="U410" i="3"/>
  <c r="S411" i="3"/>
  <c r="T411" i="3"/>
  <c r="U411" i="3"/>
  <c r="S412" i="3"/>
  <c r="T412" i="3"/>
  <c r="U412" i="3"/>
  <c r="S413" i="3"/>
  <c r="T413" i="3"/>
  <c r="U413" i="3"/>
  <c r="S414" i="3"/>
  <c r="T414" i="3"/>
  <c r="U414" i="3"/>
  <c r="S415" i="3"/>
  <c r="T415" i="3"/>
  <c r="U415" i="3"/>
  <c r="S416" i="3"/>
  <c r="T416" i="3"/>
  <c r="U416" i="3"/>
  <c r="S417" i="3"/>
  <c r="T417" i="3"/>
  <c r="U417" i="3"/>
  <c r="S418" i="3"/>
  <c r="T418" i="3"/>
  <c r="U418" i="3"/>
  <c r="S419" i="3"/>
  <c r="T419" i="3"/>
  <c r="U419" i="3"/>
  <c r="S420" i="3"/>
  <c r="T420" i="3"/>
  <c r="U420" i="3"/>
  <c r="S421" i="3"/>
  <c r="T421" i="3"/>
  <c r="U421" i="3"/>
  <c r="S422" i="3"/>
  <c r="T422" i="3"/>
  <c r="U422" i="3"/>
  <c r="S423" i="3"/>
  <c r="T423" i="3"/>
  <c r="U423" i="3"/>
  <c r="S424" i="3"/>
  <c r="T424" i="3"/>
  <c r="U424" i="3"/>
  <c r="S425" i="3"/>
  <c r="T425" i="3"/>
  <c r="U425" i="3"/>
  <c r="S426" i="3"/>
  <c r="T426" i="3"/>
  <c r="U426" i="3"/>
  <c r="S427" i="3"/>
  <c r="T427" i="3"/>
  <c r="U427" i="3"/>
  <c r="S428" i="3"/>
  <c r="T428" i="3"/>
  <c r="U428" i="3"/>
  <c r="S429" i="3"/>
  <c r="T429" i="3"/>
  <c r="U429" i="3"/>
  <c r="S430" i="3"/>
  <c r="T430" i="3"/>
  <c r="U430" i="3"/>
  <c r="S431" i="3"/>
  <c r="T431" i="3"/>
  <c r="U431" i="3"/>
  <c r="S432" i="3"/>
  <c r="T432" i="3"/>
  <c r="U432" i="3"/>
  <c r="S433" i="3"/>
  <c r="T433" i="3"/>
  <c r="U433" i="3"/>
  <c r="S434" i="3"/>
  <c r="T434" i="3"/>
  <c r="U434" i="3"/>
  <c r="S435" i="3"/>
  <c r="T435" i="3"/>
  <c r="U435" i="3"/>
  <c r="S436" i="3"/>
  <c r="T436" i="3"/>
  <c r="U436" i="3"/>
  <c r="S437" i="3"/>
  <c r="T437" i="3"/>
  <c r="U437" i="3"/>
  <c r="S438" i="3"/>
  <c r="T438" i="3"/>
  <c r="U438" i="3"/>
  <c r="S439" i="3"/>
  <c r="T439" i="3"/>
  <c r="U439" i="3"/>
  <c r="S440" i="3"/>
  <c r="T440" i="3"/>
  <c r="U440" i="3"/>
  <c r="S441" i="3"/>
  <c r="T441" i="3"/>
  <c r="U441" i="3"/>
  <c r="S442" i="3"/>
  <c r="T442" i="3"/>
  <c r="U442" i="3"/>
  <c r="S443" i="3"/>
  <c r="T443" i="3"/>
  <c r="U443" i="3"/>
  <c r="S444" i="3"/>
  <c r="T444" i="3"/>
  <c r="U444" i="3"/>
  <c r="S445" i="3"/>
  <c r="T445" i="3"/>
  <c r="U445" i="3"/>
  <c r="S446" i="3"/>
  <c r="T446" i="3"/>
  <c r="U446" i="3"/>
  <c r="S447" i="3"/>
  <c r="T447" i="3"/>
  <c r="U447" i="3"/>
  <c r="S448" i="3"/>
  <c r="T448" i="3"/>
  <c r="U448" i="3"/>
  <c r="S449" i="3"/>
  <c r="T449" i="3"/>
  <c r="U449" i="3"/>
  <c r="S450" i="3"/>
  <c r="T450" i="3"/>
  <c r="U450" i="3"/>
  <c r="S451" i="3"/>
  <c r="T451" i="3"/>
  <c r="U451" i="3"/>
  <c r="S452" i="3"/>
  <c r="T452" i="3"/>
  <c r="U452" i="3"/>
  <c r="S453" i="3"/>
  <c r="T453" i="3"/>
  <c r="U453" i="3"/>
  <c r="S454" i="3"/>
  <c r="T454" i="3"/>
  <c r="U454" i="3"/>
  <c r="S455" i="3"/>
  <c r="T455" i="3"/>
  <c r="U455" i="3"/>
  <c r="S456" i="3"/>
  <c r="T456" i="3"/>
  <c r="U456" i="3"/>
  <c r="S457" i="3"/>
  <c r="T457" i="3"/>
  <c r="U457" i="3"/>
  <c r="S458" i="3"/>
  <c r="T458" i="3"/>
  <c r="U458" i="3"/>
  <c r="S459" i="3"/>
  <c r="T459" i="3"/>
  <c r="U459" i="3"/>
  <c r="S460" i="3"/>
  <c r="T460" i="3"/>
  <c r="U460" i="3"/>
  <c r="S461" i="3"/>
  <c r="T461" i="3"/>
  <c r="U461" i="3"/>
  <c r="S462" i="3"/>
  <c r="T462" i="3"/>
  <c r="U462" i="3"/>
  <c r="S463" i="3"/>
  <c r="T463" i="3"/>
  <c r="U463" i="3"/>
  <c r="S464" i="3"/>
  <c r="T464" i="3"/>
  <c r="U464" i="3"/>
  <c r="S465" i="3"/>
  <c r="T465" i="3"/>
  <c r="U465" i="3"/>
  <c r="S466" i="3"/>
  <c r="T466" i="3"/>
  <c r="U466" i="3"/>
  <c r="S467" i="3"/>
  <c r="T467" i="3"/>
  <c r="U467" i="3"/>
  <c r="S468" i="3"/>
  <c r="T468" i="3"/>
  <c r="U468" i="3"/>
  <c r="S469" i="3"/>
  <c r="T469" i="3"/>
  <c r="U469" i="3"/>
  <c r="S470" i="3"/>
  <c r="T470" i="3"/>
  <c r="U470" i="3"/>
  <c r="S471" i="3"/>
  <c r="T471" i="3"/>
  <c r="U471" i="3"/>
  <c r="S472" i="3"/>
  <c r="T472" i="3"/>
  <c r="U472" i="3"/>
  <c r="S473" i="3"/>
  <c r="T473" i="3"/>
  <c r="U473" i="3"/>
  <c r="S474" i="3"/>
  <c r="T474" i="3"/>
  <c r="U474" i="3"/>
  <c r="S475" i="3"/>
  <c r="T475" i="3"/>
  <c r="U475" i="3"/>
  <c r="S476" i="3"/>
  <c r="T476" i="3"/>
  <c r="U476" i="3"/>
  <c r="S477" i="3"/>
  <c r="T477" i="3"/>
  <c r="U477" i="3"/>
  <c r="S478" i="3"/>
  <c r="T478" i="3"/>
  <c r="U478" i="3"/>
  <c r="S479" i="3"/>
  <c r="T479" i="3"/>
  <c r="U479" i="3"/>
  <c r="S480" i="3"/>
  <c r="T480" i="3"/>
  <c r="U480" i="3"/>
  <c r="S481" i="3"/>
  <c r="T481" i="3"/>
  <c r="U481" i="3"/>
  <c r="S482" i="3"/>
  <c r="T482" i="3"/>
  <c r="U482" i="3"/>
  <c r="S483" i="3"/>
  <c r="T483" i="3"/>
  <c r="U483" i="3"/>
  <c r="S484" i="3"/>
  <c r="T484" i="3"/>
  <c r="U484" i="3"/>
  <c r="S485" i="3"/>
  <c r="T485" i="3"/>
  <c r="U485" i="3"/>
  <c r="S486" i="3"/>
  <c r="T486" i="3"/>
  <c r="U486" i="3"/>
  <c r="S487" i="3"/>
  <c r="T487" i="3"/>
  <c r="U487" i="3"/>
  <c r="S488" i="3"/>
  <c r="T488" i="3"/>
  <c r="U488" i="3"/>
  <c r="S489" i="3"/>
  <c r="T489" i="3"/>
  <c r="U489" i="3"/>
  <c r="S490" i="3"/>
  <c r="T490" i="3"/>
  <c r="U490" i="3"/>
  <c r="S491" i="3"/>
  <c r="T491" i="3"/>
  <c r="U491" i="3"/>
  <c r="S492" i="3"/>
  <c r="T492" i="3"/>
  <c r="U492" i="3"/>
  <c r="S493" i="3"/>
  <c r="T493" i="3"/>
  <c r="U493" i="3"/>
  <c r="S494" i="3"/>
  <c r="T494" i="3"/>
  <c r="U494" i="3"/>
  <c r="S495" i="3"/>
  <c r="T495" i="3"/>
  <c r="U495" i="3"/>
  <c r="S496" i="3"/>
  <c r="T496" i="3"/>
  <c r="U496" i="3"/>
  <c r="S497" i="3"/>
  <c r="T497" i="3"/>
  <c r="U497" i="3"/>
  <c r="S498" i="3"/>
  <c r="T498" i="3"/>
  <c r="U498" i="3"/>
  <c r="S499" i="3"/>
  <c r="T499" i="3"/>
  <c r="U499" i="3"/>
  <c r="S500" i="3"/>
  <c r="T500" i="3"/>
  <c r="U500" i="3"/>
  <c r="S501" i="3"/>
  <c r="T501" i="3"/>
  <c r="U501" i="3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0" i="4"/>
  <c r="Q211" i="4"/>
  <c r="Q212" i="4"/>
  <c r="Q213" i="4"/>
  <c r="Q214" i="4"/>
  <c r="Q215" i="4"/>
  <c r="Q216" i="4"/>
  <c r="Q217" i="4"/>
  <c r="Q218" i="4"/>
  <c r="Q219" i="4"/>
  <c r="Q220" i="4"/>
  <c r="Q221" i="4"/>
  <c r="Q222" i="4"/>
  <c r="Q223" i="4"/>
  <c r="Q224" i="4"/>
  <c r="Q225" i="4"/>
  <c r="Q226" i="4"/>
  <c r="Q227" i="4"/>
  <c r="Q228" i="4"/>
  <c r="Q229" i="4"/>
  <c r="Q230" i="4"/>
  <c r="Q231" i="4"/>
  <c r="Q232" i="4"/>
  <c r="Q233" i="4"/>
  <c r="Q234" i="4"/>
  <c r="Q235" i="4"/>
  <c r="Q236" i="4"/>
  <c r="Q237" i="4"/>
  <c r="Q238" i="4"/>
  <c r="Q239" i="4"/>
  <c r="Q240" i="4"/>
  <c r="Q241" i="4"/>
  <c r="Q242" i="4"/>
  <c r="Q243" i="4"/>
  <c r="Q244" i="4"/>
  <c r="Q245" i="4"/>
  <c r="Q246" i="4"/>
  <c r="Q247" i="4"/>
  <c r="Q248" i="4"/>
  <c r="Q249" i="4"/>
  <c r="Q250" i="4"/>
  <c r="Q251" i="4"/>
  <c r="Q252" i="4"/>
  <c r="Q253" i="4"/>
  <c r="Q254" i="4"/>
  <c r="Q255" i="4"/>
  <c r="Q256" i="4"/>
  <c r="Q257" i="4"/>
  <c r="Q258" i="4"/>
  <c r="Q259" i="4"/>
  <c r="Q260" i="4"/>
  <c r="Q261" i="4"/>
  <c r="Q262" i="4"/>
  <c r="Q263" i="4"/>
  <c r="Q264" i="4"/>
  <c r="Q265" i="4"/>
  <c r="Q266" i="4"/>
  <c r="Q267" i="4"/>
  <c r="Q268" i="4"/>
  <c r="Q269" i="4"/>
  <c r="Q270" i="4"/>
  <c r="Q271" i="4"/>
  <c r="Q272" i="4"/>
  <c r="Q273" i="4"/>
  <c r="Q274" i="4"/>
  <c r="Q275" i="4"/>
  <c r="Q276" i="4"/>
  <c r="Q277" i="4"/>
  <c r="Q278" i="4"/>
  <c r="Q279" i="4"/>
  <c r="Q280" i="4"/>
  <c r="Q281" i="4"/>
  <c r="Q282" i="4"/>
  <c r="Q283" i="4"/>
  <c r="Q284" i="4"/>
  <c r="Q285" i="4"/>
  <c r="Q286" i="4"/>
  <c r="Q287" i="4"/>
  <c r="Q288" i="4"/>
  <c r="Q289" i="4"/>
  <c r="Q290" i="4"/>
  <c r="Q291" i="4"/>
  <c r="Q292" i="4"/>
  <c r="Q293" i="4"/>
  <c r="Q294" i="4"/>
  <c r="Q295" i="4"/>
  <c r="Q296" i="4"/>
  <c r="Q297" i="4"/>
  <c r="Q298" i="4"/>
  <c r="Q299" i="4"/>
  <c r="Q300" i="4"/>
  <c r="Q301" i="4"/>
  <c r="Q302" i="4"/>
  <c r="Q303" i="4"/>
  <c r="Q304" i="4"/>
  <c r="Q305" i="4"/>
  <c r="Q306" i="4"/>
  <c r="Q307" i="4"/>
  <c r="Q308" i="4"/>
  <c r="Q309" i="4"/>
  <c r="Q310" i="4"/>
  <c r="Q311" i="4"/>
  <c r="Q312" i="4"/>
  <c r="Q313" i="4"/>
  <c r="Q314" i="4"/>
  <c r="Q315" i="4"/>
  <c r="Q316" i="4"/>
  <c r="Q317" i="4"/>
  <c r="Q318" i="4"/>
  <c r="Q319" i="4"/>
  <c r="Q320" i="4"/>
  <c r="Q321" i="4"/>
  <c r="Q322" i="4"/>
  <c r="Q323" i="4"/>
  <c r="Q324" i="4"/>
  <c r="Q325" i="4"/>
  <c r="Q326" i="4"/>
  <c r="Q327" i="4"/>
  <c r="Q328" i="4"/>
  <c r="Q329" i="4"/>
  <c r="Q330" i="4"/>
  <c r="Q331" i="4"/>
  <c r="Q332" i="4"/>
  <c r="Q333" i="4"/>
  <c r="Q334" i="4"/>
  <c r="Q335" i="4"/>
  <c r="Q336" i="4"/>
  <c r="Q337" i="4"/>
  <c r="Q338" i="4"/>
  <c r="Q339" i="4"/>
  <c r="Q340" i="4"/>
  <c r="Q341" i="4"/>
  <c r="Q342" i="4"/>
  <c r="Q343" i="4"/>
  <c r="Q344" i="4"/>
  <c r="Q345" i="4"/>
  <c r="Q346" i="4"/>
  <c r="Q347" i="4"/>
  <c r="Q348" i="4"/>
  <c r="Q349" i="4"/>
  <c r="Q350" i="4"/>
  <c r="Q351" i="4"/>
  <c r="Q352" i="4"/>
  <c r="Q353" i="4"/>
  <c r="Q354" i="4"/>
  <c r="Q355" i="4"/>
  <c r="Q356" i="4"/>
  <c r="Q357" i="4"/>
  <c r="Q358" i="4"/>
  <c r="Q359" i="4"/>
  <c r="Q360" i="4"/>
  <c r="Q361" i="4"/>
  <c r="Q362" i="4"/>
  <c r="Q363" i="4"/>
  <c r="Q364" i="4"/>
  <c r="Q365" i="4"/>
  <c r="Q366" i="4"/>
  <c r="Q367" i="4"/>
  <c r="Q368" i="4"/>
  <c r="Q369" i="4"/>
  <c r="Q370" i="4"/>
  <c r="Q371" i="4"/>
  <c r="Q372" i="4"/>
  <c r="Q373" i="4"/>
  <c r="Q374" i="4"/>
  <c r="Q375" i="4"/>
  <c r="Q376" i="4"/>
  <c r="Q377" i="4"/>
  <c r="Q378" i="4"/>
  <c r="Q379" i="4"/>
  <c r="Q380" i="4"/>
  <c r="Q381" i="4"/>
  <c r="Q382" i="4"/>
  <c r="Q383" i="4"/>
  <c r="Q384" i="4"/>
  <c r="Q385" i="4"/>
  <c r="Q386" i="4"/>
  <c r="Q387" i="4"/>
  <c r="Q388" i="4"/>
  <c r="Q389" i="4"/>
  <c r="Q390" i="4"/>
  <c r="Q391" i="4"/>
  <c r="Q392" i="4"/>
  <c r="Q393" i="4"/>
  <c r="Q394" i="4"/>
  <c r="Q395" i="4"/>
  <c r="Q396" i="4"/>
  <c r="Q397" i="4"/>
  <c r="Q398" i="4"/>
  <c r="Q399" i="4"/>
  <c r="Q400" i="4"/>
  <c r="Q401" i="4"/>
  <c r="Q402" i="4"/>
  <c r="Q403" i="4"/>
  <c r="Q404" i="4"/>
  <c r="Q405" i="4"/>
  <c r="Q406" i="4"/>
  <c r="Q407" i="4"/>
  <c r="Q408" i="4"/>
  <c r="Q409" i="4"/>
  <c r="Q410" i="4"/>
  <c r="Q411" i="4"/>
  <c r="Q412" i="4"/>
  <c r="Q413" i="4"/>
  <c r="Q414" i="4"/>
  <c r="Q415" i="4"/>
  <c r="Q416" i="4"/>
  <c r="Q417" i="4"/>
  <c r="Q418" i="4"/>
  <c r="Q419" i="4"/>
  <c r="Q420" i="4"/>
  <c r="Q421" i="4"/>
  <c r="Q422" i="4"/>
  <c r="Q423" i="4"/>
  <c r="Q424" i="4"/>
  <c r="Q425" i="4"/>
  <c r="Q426" i="4"/>
  <c r="Q427" i="4"/>
  <c r="Q428" i="4"/>
  <c r="Q429" i="4"/>
  <c r="Q430" i="4"/>
  <c r="Q431" i="4"/>
  <c r="Q432" i="4"/>
  <c r="Q433" i="4"/>
  <c r="Q434" i="4"/>
  <c r="Q435" i="4"/>
  <c r="Q436" i="4"/>
  <c r="Q437" i="4"/>
  <c r="Q438" i="4"/>
  <c r="Q439" i="4"/>
  <c r="Q440" i="4"/>
  <c r="Q441" i="4"/>
  <c r="Q442" i="4"/>
  <c r="Q443" i="4"/>
  <c r="Q444" i="4"/>
  <c r="Q445" i="4"/>
  <c r="Q446" i="4"/>
  <c r="Q447" i="4"/>
  <c r="Q448" i="4"/>
  <c r="Q449" i="4"/>
  <c r="Q450" i="4"/>
  <c r="Q451" i="4"/>
  <c r="Q452" i="4"/>
  <c r="Q453" i="4"/>
  <c r="Q454" i="4"/>
  <c r="Q455" i="4"/>
  <c r="Q456" i="4"/>
  <c r="Q457" i="4"/>
  <c r="Q458" i="4"/>
  <c r="Q459" i="4"/>
  <c r="Q460" i="4"/>
  <c r="Q461" i="4"/>
  <c r="Q462" i="4"/>
  <c r="Q463" i="4"/>
  <c r="Q464" i="4"/>
  <c r="Q465" i="4"/>
  <c r="Q466" i="4"/>
  <c r="Q467" i="4"/>
  <c r="Q468" i="4"/>
  <c r="Q469" i="4"/>
  <c r="Q470" i="4"/>
  <c r="Q471" i="4"/>
  <c r="Q472" i="4"/>
  <c r="Q473" i="4"/>
  <c r="Q474" i="4"/>
  <c r="Q475" i="4"/>
  <c r="Q476" i="4"/>
  <c r="Q477" i="4"/>
  <c r="Q478" i="4"/>
  <c r="Q479" i="4"/>
  <c r="Q480" i="4"/>
  <c r="Q481" i="4"/>
  <c r="Q482" i="4"/>
  <c r="Q483" i="4"/>
  <c r="Q484" i="4"/>
  <c r="Q485" i="4"/>
  <c r="Q486" i="4"/>
  <c r="Q487" i="4"/>
  <c r="Q488" i="4"/>
  <c r="Q489" i="4"/>
  <c r="Q490" i="4"/>
  <c r="Q491" i="4"/>
  <c r="Q492" i="4"/>
  <c r="Q493" i="4"/>
  <c r="Q494" i="4"/>
  <c r="Q495" i="4"/>
  <c r="Q496" i="4"/>
  <c r="Q497" i="4"/>
  <c r="Q498" i="4"/>
  <c r="Q499" i="4"/>
  <c r="Q500" i="4"/>
  <c r="Q501" i="4"/>
  <c r="Q502" i="4"/>
  <c r="Q503" i="4"/>
  <c r="Q504" i="4"/>
  <c r="Q505" i="4"/>
  <c r="Q506" i="4"/>
  <c r="Q507" i="4"/>
  <c r="Q508" i="4"/>
  <c r="Q509" i="4"/>
  <c r="Q510" i="4"/>
  <c r="Q511" i="4"/>
  <c r="Q512" i="4"/>
  <c r="Q513" i="4"/>
  <c r="Q514" i="4"/>
  <c r="Q515" i="4"/>
  <c r="Q516" i="4"/>
  <c r="Q517" i="4"/>
  <c r="Q518" i="4"/>
  <c r="Q519" i="4"/>
  <c r="Q520" i="4"/>
  <c r="Q521" i="4"/>
  <c r="Q522" i="4"/>
  <c r="U2" i="3"/>
  <c r="T2" i="3"/>
  <c r="S2" i="3"/>
  <c r="K2" i="3"/>
  <c r="AG23" i="4"/>
  <c r="AK23" i="4"/>
  <c r="AM23" i="4"/>
  <c r="AO23" i="4"/>
  <c r="Y23" i="4"/>
  <c r="AL23" i="4"/>
  <c r="AN23" i="4"/>
  <c r="M2" i="3"/>
  <c r="N2" i="3"/>
  <c r="AF23" i="4"/>
  <c r="AJ23" i="4"/>
  <c r="D2" i="3"/>
  <c r="S521" i="4"/>
  <c r="S517" i="4"/>
  <c r="S513" i="4"/>
  <c r="S509" i="4"/>
  <c r="S505" i="4"/>
  <c r="S501" i="4"/>
  <c r="S497" i="4"/>
  <c r="S493" i="4"/>
  <c r="S489" i="4"/>
  <c r="S485" i="4"/>
  <c r="S481" i="4"/>
  <c r="S477" i="4"/>
  <c r="S473" i="4"/>
  <c r="S469" i="4"/>
  <c r="S465" i="4"/>
  <c r="S461" i="4"/>
  <c r="S457" i="4"/>
  <c r="S453" i="4"/>
  <c r="S449" i="4"/>
  <c r="S445" i="4"/>
  <c r="S441" i="4"/>
  <c r="S437" i="4"/>
  <c r="S433" i="4"/>
  <c r="S429" i="4"/>
  <c r="S425" i="4"/>
  <c r="S421" i="4"/>
  <c r="S417" i="4"/>
  <c r="S413" i="4"/>
  <c r="S409" i="4"/>
  <c r="S405" i="4"/>
  <c r="S401" i="4"/>
  <c r="S397" i="4"/>
  <c r="S393" i="4"/>
  <c r="S389" i="4"/>
  <c r="S385" i="4"/>
  <c r="S381" i="4"/>
  <c r="S377" i="4"/>
  <c r="S373" i="4"/>
  <c r="S369" i="4"/>
  <c r="S365" i="4"/>
  <c r="S361" i="4"/>
  <c r="S357" i="4"/>
  <c r="S353" i="4"/>
  <c r="S349" i="4"/>
  <c r="S345" i="4"/>
  <c r="S341" i="4"/>
  <c r="S337" i="4"/>
  <c r="S333" i="4"/>
  <c r="S329" i="4"/>
  <c r="S325" i="4"/>
  <c r="S321" i="4"/>
  <c r="S317" i="4"/>
  <c r="S313" i="4"/>
  <c r="S309" i="4"/>
  <c r="S305" i="4"/>
  <c r="S301" i="4"/>
  <c r="S297" i="4"/>
  <c r="S293" i="4"/>
  <c r="S289" i="4"/>
  <c r="S285" i="4"/>
  <c r="S281" i="4"/>
  <c r="S277" i="4"/>
  <c r="S273" i="4"/>
  <c r="S269" i="4"/>
  <c r="S265" i="4"/>
  <c r="S261" i="4"/>
  <c r="S257" i="4"/>
  <c r="S253" i="4"/>
  <c r="S249" i="4"/>
  <c r="S245" i="4"/>
  <c r="S241" i="4"/>
  <c r="S237" i="4"/>
  <c r="S233" i="4"/>
  <c r="S229" i="4"/>
  <c r="S225" i="4"/>
  <c r="S221" i="4"/>
  <c r="S217" i="4"/>
  <c r="S213" i="4"/>
  <c r="S209" i="4"/>
  <c r="S205" i="4"/>
  <c r="S201" i="4"/>
  <c r="S197" i="4"/>
  <c r="S193" i="4"/>
  <c r="S189" i="4"/>
  <c r="S185" i="4"/>
  <c r="S181" i="4"/>
  <c r="S177" i="4"/>
  <c r="S173" i="4"/>
  <c r="S169" i="4"/>
  <c r="S165" i="4"/>
  <c r="S161" i="4"/>
  <c r="S157" i="4"/>
  <c r="S153" i="4"/>
  <c r="S149" i="4"/>
  <c r="S145" i="4"/>
  <c r="S141" i="4"/>
  <c r="S137" i="4"/>
  <c r="S133" i="4"/>
  <c r="S129" i="4"/>
  <c r="S125" i="4"/>
  <c r="S121" i="4"/>
  <c r="S117" i="4"/>
  <c r="S113" i="4"/>
  <c r="S109" i="4"/>
  <c r="S105" i="4"/>
  <c r="S101" i="4"/>
  <c r="S97" i="4"/>
  <c r="S93" i="4"/>
  <c r="S89" i="4"/>
  <c r="S85" i="4"/>
  <c r="S81" i="4"/>
  <c r="S77" i="4"/>
  <c r="S73" i="4"/>
  <c r="S69" i="4"/>
  <c r="S65" i="4"/>
  <c r="S61" i="4"/>
  <c r="S57" i="4"/>
  <c r="S53" i="4"/>
  <c r="S49" i="4"/>
  <c r="S45" i="4"/>
  <c r="S41" i="4"/>
  <c r="S37" i="4"/>
  <c r="S33" i="4"/>
  <c r="S29" i="4"/>
  <c r="S520" i="4"/>
  <c r="S516" i="4"/>
  <c r="S512" i="4"/>
  <c r="S508" i="4"/>
  <c r="S504" i="4"/>
  <c r="S500" i="4"/>
  <c r="S496" i="4"/>
  <c r="S492" i="4"/>
  <c r="S488" i="4"/>
  <c r="S484" i="4"/>
  <c r="S480" i="4"/>
  <c r="S476" i="4"/>
  <c r="S472" i="4"/>
  <c r="S468" i="4"/>
  <c r="S464" i="4"/>
  <c r="S460" i="4"/>
  <c r="S456" i="4"/>
  <c r="S452" i="4"/>
  <c r="S448" i="4"/>
  <c r="S444" i="4"/>
  <c r="S440" i="4"/>
  <c r="S436" i="4"/>
  <c r="S432" i="4"/>
  <c r="S428" i="4"/>
  <c r="S424" i="4"/>
  <c r="S420" i="4"/>
  <c r="S416" i="4"/>
  <c r="S412" i="4"/>
  <c r="S408" i="4"/>
  <c r="S404" i="4"/>
  <c r="S400" i="4"/>
  <c r="S396" i="4"/>
  <c r="S392" i="4"/>
  <c r="S388" i="4"/>
  <c r="S384" i="4"/>
  <c r="S380" i="4"/>
  <c r="S376" i="4"/>
  <c r="S372" i="4"/>
  <c r="S368" i="4"/>
  <c r="S364" i="4"/>
  <c r="S360" i="4"/>
  <c r="S356" i="4"/>
  <c r="S352" i="4"/>
  <c r="S348" i="4"/>
  <c r="S344" i="4"/>
  <c r="S340" i="4"/>
  <c r="S336" i="4"/>
  <c r="S332" i="4"/>
  <c r="S328" i="4"/>
  <c r="S324" i="4"/>
  <c r="S320" i="4"/>
  <c r="S316" i="4"/>
  <c r="S312" i="4"/>
  <c r="S308" i="4"/>
  <c r="S304" i="4"/>
  <c r="S300" i="4"/>
  <c r="S296" i="4"/>
  <c r="S292" i="4"/>
  <c r="S288" i="4"/>
  <c r="S284" i="4"/>
  <c r="S280" i="4"/>
  <c r="S276" i="4"/>
  <c r="S272" i="4"/>
  <c r="S268" i="4"/>
  <c r="S264" i="4"/>
  <c r="S260" i="4"/>
  <c r="S256" i="4"/>
  <c r="S252" i="4"/>
  <c r="S248" i="4"/>
  <c r="S244" i="4"/>
  <c r="S240" i="4"/>
  <c r="S236" i="4"/>
  <c r="S232" i="4"/>
  <c r="S228" i="4"/>
  <c r="S224" i="4"/>
  <c r="S220" i="4"/>
  <c r="S216" i="4"/>
  <c r="S212" i="4"/>
  <c r="S208" i="4"/>
  <c r="S204" i="4"/>
  <c r="S200" i="4"/>
  <c r="S196" i="4"/>
  <c r="S192" i="4"/>
  <c r="S188" i="4"/>
  <c r="S184" i="4"/>
  <c r="S180" i="4"/>
  <c r="S176" i="4"/>
  <c r="S172" i="4"/>
  <c r="S168" i="4"/>
  <c r="S164" i="4"/>
  <c r="S160" i="4"/>
  <c r="S156" i="4"/>
  <c r="S152" i="4"/>
  <c r="S148" i="4"/>
  <c r="S144" i="4"/>
  <c r="S140" i="4"/>
  <c r="S136" i="4"/>
  <c r="S132" i="4"/>
  <c r="S128" i="4"/>
  <c r="S124" i="4"/>
  <c r="S120" i="4"/>
  <c r="S116" i="4"/>
  <c r="S112" i="4"/>
  <c r="S108" i="4"/>
  <c r="S104" i="4"/>
  <c r="S100" i="4"/>
  <c r="S96" i="4"/>
  <c r="S92" i="4"/>
  <c r="S88" i="4"/>
  <c r="S84" i="4"/>
  <c r="S80" i="4"/>
  <c r="S76" i="4"/>
  <c r="S72" i="4"/>
  <c r="S68" i="4"/>
  <c r="S64" i="4"/>
  <c r="S60" i="4"/>
  <c r="S56" i="4"/>
  <c r="S52" i="4"/>
  <c r="S48" i="4"/>
  <c r="S44" i="4"/>
  <c r="S40" i="4"/>
  <c r="S36" i="4"/>
  <c r="S32" i="4"/>
  <c r="S28" i="4"/>
  <c r="S519" i="4"/>
  <c r="S515" i="4"/>
  <c r="S511" i="4"/>
  <c r="S507" i="4"/>
  <c r="S503" i="4"/>
  <c r="S499" i="4"/>
  <c r="S495" i="4"/>
  <c r="S491" i="4"/>
  <c r="S487" i="4"/>
  <c r="S483" i="4"/>
  <c r="S479" i="4"/>
  <c r="S475" i="4"/>
  <c r="S471" i="4"/>
  <c r="S467" i="4"/>
  <c r="S463" i="4"/>
  <c r="S459" i="4"/>
  <c r="S455" i="4"/>
  <c r="S451" i="4"/>
  <c r="S447" i="4"/>
  <c r="S443" i="4"/>
  <c r="S439" i="4"/>
  <c r="S435" i="4"/>
  <c r="S431" i="4"/>
  <c r="S427" i="4"/>
  <c r="S423" i="4"/>
  <c r="S419" i="4"/>
  <c r="S415" i="4"/>
  <c r="S411" i="4"/>
  <c r="S407" i="4"/>
  <c r="S403" i="4"/>
  <c r="S399" i="4"/>
  <c r="S395" i="4"/>
  <c r="S391" i="4"/>
  <c r="S387" i="4"/>
  <c r="S383" i="4"/>
  <c r="S379" i="4"/>
  <c r="S375" i="4"/>
  <c r="S371" i="4"/>
  <c r="S367" i="4"/>
  <c r="S363" i="4"/>
  <c r="S359" i="4"/>
  <c r="S355" i="4"/>
  <c r="S351" i="4"/>
  <c r="S347" i="4"/>
  <c r="S343" i="4"/>
  <c r="S339" i="4"/>
  <c r="S335" i="4"/>
  <c r="S331" i="4"/>
  <c r="S327" i="4"/>
  <c r="S323" i="4"/>
  <c r="S319" i="4"/>
  <c r="S315" i="4"/>
  <c r="S311" i="4"/>
  <c r="S307" i="4"/>
  <c r="S303" i="4"/>
  <c r="S299" i="4"/>
  <c r="S295" i="4"/>
  <c r="S291" i="4"/>
  <c r="S287" i="4"/>
  <c r="S283" i="4"/>
  <c r="S279" i="4"/>
  <c r="S275" i="4"/>
  <c r="S271" i="4"/>
  <c r="S267" i="4"/>
  <c r="S263" i="4"/>
  <c r="S259" i="4"/>
  <c r="S255" i="4"/>
  <c r="S251" i="4"/>
  <c r="S247" i="4"/>
  <c r="S243" i="4"/>
  <c r="S239" i="4"/>
  <c r="S235" i="4"/>
  <c r="S231" i="4"/>
  <c r="S227" i="4"/>
  <c r="S223" i="4"/>
  <c r="S219" i="4"/>
  <c r="S215" i="4"/>
  <c r="S211" i="4"/>
  <c r="S207" i="4"/>
  <c r="S203" i="4"/>
  <c r="S199" i="4"/>
  <c r="S195" i="4"/>
  <c r="S191" i="4"/>
  <c r="S187" i="4"/>
  <c r="S183" i="4"/>
  <c r="S179" i="4"/>
  <c r="S175" i="4"/>
  <c r="S171" i="4"/>
  <c r="S167" i="4"/>
  <c r="S163" i="4"/>
  <c r="S159" i="4"/>
  <c r="S155" i="4"/>
  <c r="S151" i="4"/>
  <c r="S147" i="4"/>
  <c r="S143" i="4"/>
  <c r="S139" i="4"/>
  <c r="S135" i="4"/>
  <c r="S131" i="4"/>
  <c r="S127" i="4"/>
  <c r="S123" i="4"/>
  <c r="S119" i="4"/>
  <c r="S115" i="4"/>
  <c r="S111" i="4"/>
  <c r="S107" i="4"/>
  <c r="S103" i="4"/>
  <c r="S99" i="4"/>
  <c r="S95" i="4"/>
  <c r="S91" i="4"/>
  <c r="S87" i="4"/>
  <c r="S83" i="4"/>
  <c r="S79" i="4"/>
  <c r="S75" i="4"/>
  <c r="S71" i="4"/>
  <c r="S67" i="4"/>
  <c r="S63" i="4"/>
  <c r="S59" i="4"/>
  <c r="S55" i="4"/>
  <c r="S51" i="4"/>
  <c r="S47" i="4"/>
  <c r="S43" i="4"/>
  <c r="S39" i="4"/>
  <c r="S35" i="4"/>
  <c r="S31" i="4"/>
  <c r="S522" i="4"/>
  <c r="S518" i="4"/>
  <c r="S514" i="4"/>
  <c r="S510" i="4"/>
  <c r="S506" i="4"/>
  <c r="S502" i="4"/>
  <c r="S498" i="4"/>
  <c r="S494" i="4"/>
  <c r="S490" i="4"/>
  <c r="S486" i="4"/>
  <c r="S482" i="4"/>
  <c r="S478" i="4"/>
  <c r="S474" i="4"/>
  <c r="S470" i="4"/>
  <c r="S466" i="4"/>
  <c r="S462" i="4"/>
  <c r="S458" i="4"/>
  <c r="S454" i="4"/>
  <c r="S450" i="4"/>
  <c r="S446" i="4"/>
  <c r="S442" i="4"/>
  <c r="S438" i="4"/>
  <c r="S434" i="4"/>
  <c r="S430" i="4"/>
  <c r="S426" i="4"/>
  <c r="S422" i="4"/>
  <c r="S418" i="4"/>
  <c r="S414" i="4"/>
  <c r="S410" i="4"/>
  <c r="S406" i="4"/>
  <c r="S402" i="4"/>
  <c r="S398" i="4"/>
  <c r="S394" i="4"/>
  <c r="S390" i="4"/>
  <c r="S386" i="4"/>
  <c r="S382" i="4"/>
  <c r="S378" i="4"/>
  <c r="S374" i="4"/>
  <c r="S370" i="4"/>
  <c r="S366" i="4"/>
  <c r="S362" i="4"/>
  <c r="S358" i="4"/>
  <c r="S354" i="4"/>
  <c r="S350" i="4"/>
  <c r="S346" i="4"/>
  <c r="S342" i="4"/>
  <c r="S338" i="4"/>
  <c r="S334" i="4"/>
  <c r="S330" i="4"/>
  <c r="S326" i="4"/>
  <c r="S322" i="4"/>
  <c r="S318" i="4"/>
  <c r="S314" i="4"/>
  <c r="S310" i="4"/>
  <c r="S306" i="4"/>
  <c r="S302" i="4"/>
  <c r="S298" i="4"/>
  <c r="S294" i="4"/>
  <c r="S290" i="4"/>
  <c r="S286" i="4"/>
  <c r="S282" i="4"/>
  <c r="S278" i="4"/>
  <c r="S274" i="4"/>
  <c r="S270" i="4"/>
  <c r="S266" i="4"/>
  <c r="S262" i="4"/>
  <c r="S258" i="4"/>
  <c r="S254" i="4"/>
  <c r="S250" i="4"/>
  <c r="S246" i="4"/>
  <c r="S242" i="4"/>
  <c r="S238" i="4"/>
  <c r="S234" i="4"/>
  <c r="S230" i="4"/>
  <c r="S226" i="4"/>
  <c r="S222" i="4"/>
  <c r="S218" i="4"/>
  <c r="S214" i="4"/>
  <c r="S210" i="4"/>
  <c r="S206" i="4"/>
  <c r="S202" i="4"/>
  <c r="S198" i="4"/>
  <c r="S194" i="4"/>
  <c r="S190" i="4"/>
  <c r="S186" i="4"/>
  <c r="S182" i="4"/>
  <c r="S178" i="4"/>
  <c r="S174" i="4"/>
  <c r="S170" i="4"/>
  <c r="S166" i="4"/>
  <c r="S162" i="4"/>
  <c r="S158" i="4"/>
  <c r="S154" i="4"/>
  <c r="S150" i="4"/>
  <c r="S146" i="4"/>
  <c r="S142" i="4"/>
  <c r="S138" i="4"/>
  <c r="S134" i="4"/>
  <c r="S130" i="4"/>
  <c r="S126" i="4"/>
  <c r="S122" i="4"/>
  <c r="S118" i="4"/>
  <c r="S114" i="4"/>
  <c r="S110" i="4"/>
  <c r="S106" i="4"/>
  <c r="S102" i="4"/>
  <c r="S98" i="4"/>
  <c r="S94" i="4"/>
  <c r="S90" i="4"/>
  <c r="S86" i="4"/>
  <c r="S82" i="4"/>
  <c r="S78" i="4"/>
  <c r="S74" i="4"/>
  <c r="S70" i="4"/>
  <c r="S66" i="4"/>
  <c r="S62" i="4"/>
  <c r="S58" i="4"/>
  <c r="S54" i="4"/>
  <c r="S50" i="4"/>
  <c r="S46" i="4"/>
  <c r="S42" i="4"/>
  <c r="S38" i="4"/>
  <c r="S34" i="4"/>
  <c r="S30" i="4"/>
  <c r="S24" i="4"/>
  <c r="S27" i="4"/>
  <c r="S26" i="4"/>
  <c r="S25" i="4"/>
  <c r="Z143" i="3"/>
  <c r="Z79" i="3"/>
  <c r="Z55" i="3"/>
  <c r="Z31" i="3"/>
  <c r="Z119" i="3"/>
  <c r="Z7" i="3"/>
  <c r="Z135" i="3"/>
  <c r="Z71" i="3"/>
  <c r="Z23" i="3"/>
  <c r="Z151" i="3"/>
  <c r="Z111" i="3"/>
  <c r="Z87" i="3"/>
  <c r="Z39" i="3"/>
  <c r="Z103" i="3"/>
  <c r="X58" i="4"/>
  <c r="Z58" i="4"/>
  <c r="R58" i="4"/>
  <c r="H37" i="3"/>
  <c r="X186" i="4"/>
  <c r="Z186" i="4"/>
  <c r="R186" i="4"/>
  <c r="H165" i="3"/>
  <c r="X298" i="4"/>
  <c r="Z298" i="4"/>
  <c r="X378" i="4"/>
  <c r="Z378" i="4"/>
  <c r="X442" i="4"/>
  <c r="Z442" i="4"/>
  <c r="R442" i="4"/>
  <c r="H421" i="3"/>
  <c r="X75" i="4"/>
  <c r="Z75" i="4"/>
  <c r="X171" i="4"/>
  <c r="Z171" i="4"/>
  <c r="X235" i="4"/>
  <c r="Z235" i="4"/>
  <c r="X283" i="4"/>
  <c r="Z283" i="4"/>
  <c r="X315" i="4"/>
  <c r="Z315" i="4"/>
  <c r="X331" i="4"/>
  <c r="Z331" i="4"/>
  <c r="R379" i="4"/>
  <c r="AD379" i="4"/>
  <c r="R395" i="4"/>
  <c r="AD395" i="4"/>
  <c r="R427" i="4"/>
  <c r="AD427" i="4"/>
  <c r="R443" i="4"/>
  <c r="AD443" i="4"/>
  <c r="R459" i="4"/>
  <c r="AD459" i="4"/>
  <c r="R475" i="4"/>
  <c r="AD475" i="4"/>
  <c r="R491" i="4"/>
  <c r="AD491" i="4"/>
  <c r="R507" i="4"/>
  <c r="AD507" i="4"/>
  <c r="X28" i="4"/>
  <c r="Z28" i="4"/>
  <c r="X44" i="4"/>
  <c r="Z44" i="4"/>
  <c r="X60" i="4"/>
  <c r="Z60" i="4"/>
  <c r="X76" i="4"/>
  <c r="Z76" i="4"/>
  <c r="X92" i="4"/>
  <c r="Z92" i="4"/>
  <c r="X108" i="4"/>
  <c r="Z108" i="4"/>
  <c r="X124" i="4"/>
  <c r="Z124" i="4"/>
  <c r="X140" i="4"/>
  <c r="Z140" i="4"/>
  <c r="X156" i="4"/>
  <c r="Z156" i="4"/>
  <c r="X172" i="4"/>
  <c r="Z172" i="4"/>
  <c r="X188" i="4"/>
  <c r="Z188" i="4"/>
  <c r="X204" i="4"/>
  <c r="Z204" i="4"/>
  <c r="X220" i="4"/>
  <c r="Z220" i="4"/>
  <c r="X236" i="4"/>
  <c r="Z236" i="4"/>
  <c r="X252" i="4"/>
  <c r="Z252" i="4"/>
  <c r="X268" i="4"/>
  <c r="Z268" i="4"/>
  <c r="X284" i="4"/>
  <c r="Z284" i="4"/>
  <c r="X300" i="4"/>
  <c r="Z300" i="4"/>
  <c r="X316" i="4"/>
  <c r="Z316" i="4"/>
  <c r="X332" i="4"/>
  <c r="Z332" i="4"/>
  <c r="X348" i="4"/>
  <c r="Z348" i="4"/>
  <c r="X364" i="4"/>
  <c r="Z364" i="4"/>
  <c r="X380" i="4"/>
  <c r="Z380" i="4"/>
  <c r="X396" i="4"/>
  <c r="Z396" i="4"/>
  <c r="X412" i="4"/>
  <c r="Z412" i="4"/>
  <c r="X428" i="4"/>
  <c r="Z428" i="4"/>
  <c r="X444" i="4"/>
  <c r="Z444" i="4"/>
  <c r="X460" i="4"/>
  <c r="Z460" i="4"/>
  <c r="X476" i="4"/>
  <c r="Z476" i="4"/>
  <c r="X492" i="4"/>
  <c r="Z492" i="4"/>
  <c r="X508" i="4"/>
  <c r="Z508" i="4"/>
  <c r="X29" i="4"/>
  <c r="Z29" i="4"/>
  <c r="X45" i="4"/>
  <c r="Z45" i="4"/>
  <c r="X61" i="4"/>
  <c r="Z61" i="4"/>
  <c r="X77" i="4"/>
  <c r="Z77" i="4"/>
  <c r="X93" i="4"/>
  <c r="Z93" i="4"/>
  <c r="X109" i="4"/>
  <c r="Z109" i="4"/>
  <c r="X125" i="4"/>
  <c r="Z125" i="4"/>
  <c r="X141" i="4"/>
  <c r="Z141" i="4"/>
  <c r="X157" i="4"/>
  <c r="Z157" i="4"/>
  <c r="X173" i="4"/>
  <c r="Z173" i="4"/>
  <c r="X189" i="4"/>
  <c r="Z189" i="4"/>
  <c r="X205" i="4"/>
  <c r="Z205" i="4"/>
  <c r="X221" i="4"/>
  <c r="Z221" i="4"/>
  <c r="X237" i="4"/>
  <c r="Z237" i="4"/>
  <c r="X253" i="4"/>
  <c r="Z253" i="4"/>
  <c r="X269" i="4"/>
  <c r="Z269" i="4"/>
  <c r="X285" i="4"/>
  <c r="Z285" i="4"/>
  <c r="X301" i="4"/>
  <c r="Z301" i="4"/>
  <c r="X317" i="4"/>
  <c r="Z317" i="4"/>
  <c r="X333" i="4"/>
  <c r="Z333" i="4"/>
  <c r="X349" i="4"/>
  <c r="Z349" i="4"/>
  <c r="X365" i="4"/>
  <c r="Z365" i="4"/>
  <c r="X381" i="4"/>
  <c r="Z381" i="4"/>
  <c r="X397" i="4"/>
  <c r="Z397" i="4"/>
  <c r="X413" i="4"/>
  <c r="Z413" i="4"/>
  <c r="X429" i="4"/>
  <c r="Z429" i="4"/>
  <c r="X445" i="4"/>
  <c r="Z445" i="4"/>
  <c r="X461" i="4"/>
  <c r="Z461" i="4"/>
  <c r="X477" i="4"/>
  <c r="Z477" i="4"/>
  <c r="X493" i="4"/>
  <c r="Z493" i="4"/>
  <c r="X509" i="4"/>
  <c r="Z509" i="4"/>
  <c r="X106" i="4"/>
  <c r="Z106" i="4"/>
  <c r="R106" i="4"/>
  <c r="H85" i="3"/>
  <c r="X218" i="4"/>
  <c r="Z218" i="4"/>
  <c r="X346" i="4"/>
  <c r="Z346" i="4"/>
  <c r="X410" i="4"/>
  <c r="Z410" i="4"/>
  <c r="X522" i="4"/>
  <c r="Z522" i="4"/>
  <c r="X107" i="4"/>
  <c r="Z107" i="4"/>
  <c r="X155" i="4"/>
  <c r="Z155" i="4"/>
  <c r="X219" i="4"/>
  <c r="Z219" i="4"/>
  <c r="X299" i="4"/>
  <c r="Z299" i="4"/>
  <c r="R411" i="4"/>
  <c r="AD411" i="4"/>
  <c r="R24" i="4"/>
  <c r="AD24" i="4"/>
  <c r="R42" i="4"/>
  <c r="AD42" i="4"/>
  <c r="AD58" i="4"/>
  <c r="R74" i="4"/>
  <c r="AD74" i="4"/>
  <c r="R90" i="4"/>
  <c r="AD90" i="4"/>
  <c r="AD106" i="4"/>
  <c r="R122" i="4"/>
  <c r="AD122" i="4"/>
  <c r="R138" i="4"/>
  <c r="AD138" i="4"/>
  <c r="R154" i="4"/>
  <c r="AD154" i="4"/>
  <c r="R170" i="4"/>
  <c r="AD170" i="4"/>
  <c r="AD186" i="4"/>
  <c r="R202" i="4"/>
  <c r="AD202" i="4"/>
  <c r="R218" i="4"/>
  <c r="AD218" i="4"/>
  <c r="R234" i="4"/>
  <c r="AD234" i="4"/>
  <c r="R250" i="4"/>
  <c r="AD250" i="4"/>
  <c r="R266" i="4"/>
  <c r="AD266" i="4"/>
  <c r="R282" i="4"/>
  <c r="AD282" i="4"/>
  <c r="R298" i="4"/>
  <c r="AD298" i="4"/>
  <c r="R314" i="4"/>
  <c r="AD314" i="4"/>
  <c r="R330" i="4"/>
  <c r="AD330" i="4"/>
  <c r="R346" i="4"/>
  <c r="AD346" i="4"/>
  <c r="R362" i="4"/>
  <c r="AD362" i="4"/>
  <c r="R378" i="4"/>
  <c r="AD378" i="4"/>
  <c r="R394" i="4"/>
  <c r="AD394" i="4"/>
  <c r="R410" i="4"/>
  <c r="H389" i="3"/>
  <c r="AD410" i="4"/>
  <c r="R426" i="4"/>
  <c r="AD426" i="4"/>
  <c r="AD442" i="4"/>
  <c r="R458" i="4"/>
  <c r="AD458" i="4"/>
  <c r="R474" i="4"/>
  <c r="AD474" i="4"/>
  <c r="R490" i="4"/>
  <c r="AD490" i="4"/>
  <c r="R506" i="4"/>
  <c r="AD506" i="4"/>
  <c r="R522" i="4"/>
  <c r="AD522" i="4"/>
  <c r="R43" i="4"/>
  <c r="H22" i="3"/>
  <c r="AD43" i="4"/>
  <c r="R59" i="4"/>
  <c r="AD59" i="4"/>
  <c r="R75" i="4"/>
  <c r="AD75" i="4"/>
  <c r="R91" i="4"/>
  <c r="AD91" i="4"/>
  <c r="R107" i="4"/>
  <c r="AD107" i="4"/>
  <c r="R123" i="4"/>
  <c r="AD123" i="4"/>
  <c r="R139" i="4"/>
  <c r="AD139" i="4"/>
  <c r="R155" i="4"/>
  <c r="H134" i="3"/>
  <c r="AD155" i="4"/>
  <c r="R171" i="4"/>
  <c r="H150" i="3"/>
  <c r="AD171" i="4"/>
  <c r="R187" i="4"/>
  <c r="AD187" i="4"/>
  <c r="R203" i="4"/>
  <c r="AD203" i="4"/>
  <c r="R219" i="4"/>
  <c r="AD219" i="4"/>
  <c r="R235" i="4"/>
  <c r="H214" i="3"/>
  <c r="AD235" i="4"/>
  <c r="R251" i="4"/>
  <c r="AD251" i="4"/>
  <c r="R267" i="4"/>
  <c r="AD267" i="4"/>
  <c r="R283" i="4"/>
  <c r="AD283" i="4"/>
  <c r="R299" i="4"/>
  <c r="H278" i="3"/>
  <c r="AD299" i="4"/>
  <c r="R315" i="4"/>
  <c r="H294" i="3"/>
  <c r="AD315" i="4"/>
  <c r="R331" i="4"/>
  <c r="AD331" i="4"/>
  <c r="R347" i="4"/>
  <c r="AD347" i="4"/>
  <c r="X363" i="4"/>
  <c r="Z363" i="4"/>
  <c r="X379" i="4"/>
  <c r="Z379" i="4"/>
  <c r="H358" i="3"/>
  <c r="X395" i="4"/>
  <c r="Z395" i="4"/>
  <c r="H374" i="3"/>
  <c r="X411" i="4"/>
  <c r="Z411" i="4"/>
  <c r="H390" i="3"/>
  <c r="X427" i="4"/>
  <c r="Z427" i="4"/>
  <c r="H406" i="3"/>
  <c r="X443" i="4"/>
  <c r="Z443" i="4"/>
  <c r="H422" i="3"/>
  <c r="X459" i="4"/>
  <c r="Z459" i="4"/>
  <c r="H438" i="3"/>
  <c r="X475" i="4"/>
  <c r="Z475" i="4"/>
  <c r="H454" i="3"/>
  <c r="X491" i="4"/>
  <c r="Z491" i="4"/>
  <c r="H470" i="3"/>
  <c r="X507" i="4"/>
  <c r="Z507" i="4"/>
  <c r="H486" i="3"/>
  <c r="R28" i="4"/>
  <c r="AD28" i="4"/>
  <c r="R44" i="4"/>
  <c r="AD44" i="4"/>
  <c r="R60" i="4"/>
  <c r="AD60" i="4"/>
  <c r="R76" i="4"/>
  <c r="AD76" i="4"/>
  <c r="R92" i="4"/>
  <c r="AD92" i="4"/>
  <c r="R108" i="4"/>
  <c r="AD108" i="4"/>
  <c r="R124" i="4"/>
  <c r="AD124" i="4"/>
  <c r="R140" i="4"/>
  <c r="AD140" i="4"/>
  <c r="R156" i="4"/>
  <c r="AD156" i="4"/>
  <c r="R172" i="4"/>
  <c r="AD172" i="4"/>
  <c r="R188" i="4"/>
  <c r="AD188" i="4"/>
  <c r="R204" i="4"/>
  <c r="AD204" i="4"/>
  <c r="R220" i="4"/>
  <c r="AD220" i="4"/>
  <c r="R236" i="4"/>
  <c r="AD236" i="4"/>
  <c r="R252" i="4"/>
  <c r="AD252" i="4"/>
  <c r="R268" i="4"/>
  <c r="AD268" i="4"/>
  <c r="R284" i="4"/>
  <c r="AD284" i="4"/>
  <c r="R300" i="4"/>
  <c r="AD300" i="4"/>
  <c r="R316" i="4"/>
  <c r="AD316" i="4"/>
  <c r="R332" i="4"/>
  <c r="AD332" i="4"/>
  <c r="R348" i="4"/>
  <c r="AD348" i="4"/>
  <c r="R364" i="4"/>
  <c r="AD364" i="4"/>
  <c r="R380" i="4"/>
  <c r="AD380" i="4"/>
  <c r="R396" i="4"/>
  <c r="AD396" i="4"/>
  <c r="R412" i="4"/>
  <c r="AD412" i="4"/>
  <c r="R428" i="4"/>
  <c r="AD428" i="4"/>
  <c r="R444" i="4"/>
  <c r="AD444" i="4"/>
  <c r="R460" i="4"/>
  <c r="AD460" i="4"/>
  <c r="R476" i="4"/>
  <c r="AD476" i="4"/>
  <c r="R492" i="4"/>
  <c r="AD492" i="4"/>
  <c r="R508" i="4"/>
  <c r="AD508" i="4"/>
  <c r="R29" i="4"/>
  <c r="AD29" i="4"/>
  <c r="R45" i="4"/>
  <c r="AD45" i="4"/>
  <c r="R61" i="4"/>
  <c r="AD61" i="4"/>
  <c r="R77" i="4"/>
  <c r="AD77" i="4"/>
  <c r="R93" i="4"/>
  <c r="AD93" i="4"/>
  <c r="R109" i="4"/>
  <c r="AD109" i="4"/>
  <c r="R125" i="4"/>
  <c r="AD125" i="4"/>
  <c r="R141" i="4"/>
  <c r="AD141" i="4"/>
  <c r="R157" i="4"/>
  <c r="AD157" i="4"/>
  <c r="R173" i="4"/>
  <c r="AD173" i="4"/>
  <c r="R189" i="4"/>
  <c r="AD189" i="4"/>
  <c r="R205" i="4"/>
  <c r="AD205" i="4"/>
  <c r="R221" i="4"/>
  <c r="AD221" i="4"/>
  <c r="R237" i="4"/>
  <c r="AD237" i="4"/>
  <c r="R253" i="4"/>
  <c r="AD253" i="4"/>
  <c r="R269" i="4"/>
  <c r="AD269" i="4"/>
  <c r="R285" i="4"/>
  <c r="AD285" i="4"/>
  <c r="R301" i="4"/>
  <c r="AD301" i="4"/>
  <c r="R317" i="4"/>
  <c r="AD317" i="4"/>
  <c r="R333" i="4"/>
  <c r="AD333" i="4"/>
  <c r="R349" i="4"/>
  <c r="AD349" i="4"/>
  <c r="R365" i="4"/>
  <c r="AD365" i="4"/>
  <c r="R381" i="4"/>
  <c r="AD381" i="4"/>
  <c r="R397" i="4"/>
  <c r="AD397" i="4"/>
  <c r="R413" i="4"/>
  <c r="AD413" i="4"/>
  <c r="R429" i="4"/>
  <c r="AD429" i="4"/>
  <c r="R445" i="4"/>
  <c r="AD445" i="4"/>
  <c r="R461" i="4"/>
  <c r="AD461" i="4"/>
  <c r="R477" i="4"/>
  <c r="AD477" i="4"/>
  <c r="R493" i="4"/>
  <c r="AD493" i="4"/>
  <c r="R509" i="4"/>
  <c r="AD509" i="4"/>
  <c r="X122" i="4"/>
  <c r="Z122" i="4"/>
  <c r="H101" i="3"/>
  <c r="X234" i="4"/>
  <c r="Z234" i="4"/>
  <c r="H213" i="3"/>
  <c r="X362" i="4"/>
  <c r="Z362" i="4"/>
  <c r="H341" i="3"/>
  <c r="X426" i="4"/>
  <c r="Z426" i="4"/>
  <c r="H405" i="3"/>
  <c r="X43" i="4"/>
  <c r="Z43" i="4"/>
  <c r="X91" i="4"/>
  <c r="Z91" i="4"/>
  <c r="H70" i="3"/>
  <c r="X139" i="4"/>
  <c r="Z139" i="4"/>
  <c r="H118" i="3"/>
  <c r="X203" i="4"/>
  <c r="Z203" i="4"/>
  <c r="H182" i="3"/>
  <c r="X267" i="4"/>
  <c r="Z267" i="4"/>
  <c r="H246" i="3"/>
  <c r="X347" i="4"/>
  <c r="Z347" i="4"/>
  <c r="H326" i="3"/>
  <c r="X25" i="4"/>
  <c r="Z25" i="4"/>
  <c r="X46" i="4"/>
  <c r="Z46" i="4"/>
  <c r="R46" i="4"/>
  <c r="H25" i="3"/>
  <c r="X78" i="4"/>
  <c r="Z78" i="4"/>
  <c r="X110" i="4"/>
  <c r="Z110" i="4"/>
  <c r="R110" i="4"/>
  <c r="H89" i="3"/>
  <c r="X126" i="4"/>
  <c r="Z126" i="4"/>
  <c r="X158" i="4"/>
  <c r="Z158" i="4"/>
  <c r="X174" i="4"/>
  <c r="Z174" i="4"/>
  <c r="X206" i="4"/>
  <c r="Z206" i="4"/>
  <c r="X222" i="4"/>
  <c r="Z222" i="4"/>
  <c r="X238" i="4"/>
  <c r="Z238" i="4"/>
  <c r="X254" i="4"/>
  <c r="Z254" i="4"/>
  <c r="X270" i="4"/>
  <c r="Z270" i="4"/>
  <c r="X286" i="4"/>
  <c r="Z286" i="4"/>
  <c r="X302" i="4"/>
  <c r="Z302" i="4"/>
  <c r="X318" i="4"/>
  <c r="Z318" i="4"/>
  <c r="X334" i="4"/>
  <c r="Z334" i="4"/>
  <c r="X350" i="4"/>
  <c r="Z350" i="4"/>
  <c r="X366" i="4"/>
  <c r="Z366" i="4"/>
  <c r="X382" i="4"/>
  <c r="Z382" i="4"/>
  <c r="X398" i="4"/>
  <c r="Z398" i="4"/>
  <c r="X414" i="4"/>
  <c r="Z414" i="4"/>
  <c r="X430" i="4"/>
  <c r="Z430" i="4"/>
  <c r="X446" i="4"/>
  <c r="Z446" i="4"/>
  <c r="X462" i="4"/>
  <c r="Z462" i="4"/>
  <c r="X478" i="4"/>
  <c r="Z478" i="4"/>
  <c r="X494" i="4"/>
  <c r="Z494" i="4"/>
  <c r="X510" i="4"/>
  <c r="Z510" i="4"/>
  <c r="X31" i="4"/>
  <c r="Z31" i="4"/>
  <c r="X47" i="4"/>
  <c r="Z47" i="4"/>
  <c r="X63" i="4"/>
  <c r="Z63" i="4"/>
  <c r="X79" i="4"/>
  <c r="Z79" i="4"/>
  <c r="X95" i="4"/>
  <c r="Z95" i="4"/>
  <c r="X111" i="4"/>
  <c r="Z111" i="4"/>
  <c r="X127" i="4"/>
  <c r="Z127" i="4"/>
  <c r="X143" i="4"/>
  <c r="Z143" i="4"/>
  <c r="X159" i="4"/>
  <c r="Z159" i="4"/>
  <c r="X175" i="4"/>
  <c r="Z175" i="4"/>
  <c r="X191" i="4"/>
  <c r="Z191" i="4"/>
  <c r="X207" i="4"/>
  <c r="Z207" i="4"/>
  <c r="X223" i="4"/>
  <c r="Z223" i="4"/>
  <c r="X239" i="4"/>
  <c r="Z239" i="4"/>
  <c r="X255" i="4"/>
  <c r="Z255" i="4"/>
  <c r="X271" i="4"/>
  <c r="Z271" i="4"/>
  <c r="X287" i="4"/>
  <c r="Z287" i="4"/>
  <c r="X303" i="4"/>
  <c r="Z303" i="4"/>
  <c r="R319" i="4"/>
  <c r="AD319" i="4"/>
  <c r="R335" i="4"/>
  <c r="AD335" i="4"/>
  <c r="R351" i="4"/>
  <c r="AD351" i="4"/>
  <c r="R367" i="4"/>
  <c r="AD367" i="4"/>
  <c r="R383" i="4"/>
  <c r="AD383" i="4"/>
  <c r="R399" i="4"/>
  <c r="AD399" i="4"/>
  <c r="R415" i="4"/>
  <c r="AD415" i="4"/>
  <c r="R431" i="4"/>
  <c r="AD431" i="4"/>
  <c r="R447" i="4"/>
  <c r="AD447" i="4"/>
  <c r="R463" i="4"/>
  <c r="AD463" i="4"/>
  <c r="R479" i="4"/>
  <c r="AD479" i="4"/>
  <c r="R495" i="4"/>
  <c r="AD495" i="4"/>
  <c r="R511" i="4"/>
  <c r="AD511" i="4"/>
  <c r="X32" i="4"/>
  <c r="Z32" i="4"/>
  <c r="X48" i="4"/>
  <c r="Z48" i="4"/>
  <c r="X64" i="4"/>
  <c r="Z64" i="4"/>
  <c r="X80" i="4"/>
  <c r="Z80" i="4"/>
  <c r="X96" i="4"/>
  <c r="Z96" i="4"/>
  <c r="X112" i="4"/>
  <c r="Z112" i="4"/>
  <c r="X128" i="4"/>
  <c r="Z128" i="4"/>
  <c r="X144" i="4"/>
  <c r="Z144" i="4"/>
  <c r="X160" i="4"/>
  <c r="Z160" i="4"/>
  <c r="X176" i="4"/>
  <c r="Z176" i="4"/>
  <c r="X192" i="4"/>
  <c r="Z192" i="4"/>
  <c r="X208" i="4"/>
  <c r="Z208" i="4"/>
  <c r="X224" i="4"/>
  <c r="Z224" i="4"/>
  <c r="X240" i="4"/>
  <c r="Z240" i="4"/>
  <c r="X256" i="4"/>
  <c r="Z256" i="4"/>
  <c r="X272" i="4"/>
  <c r="Z272" i="4"/>
  <c r="X288" i="4"/>
  <c r="Z288" i="4"/>
  <c r="X304" i="4"/>
  <c r="Z304" i="4"/>
  <c r="X320" i="4"/>
  <c r="Z320" i="4"/>
  <c r="X336" i="4"/>
  <c r="Z336" i="4"/>
  <c r="X352" i="4"/>
  <c r="Z352" i="4"/>
  <c r="X368" i="4"/>
  <c r="Z368" i="4"/>
  <c r="X384" i="4"/>
  <c r="Z384" i="4"/>
  <c r="X400" i="4"/>
  <c r="Z400" i="4"/>
  <c r="X416" i="4"/>
  <c r="Z416" i="4"/>
  <c r="X432" i="4"/>
  <c r="Z432" i="4"/>
  <c r="X448" i="4"/>
  <c r="Z448" i="4"/>
  <c r="X464" i="4"/>
  <c r="Z464" i="4"/>
  <c r="X480" i="4"/>
  <c r="Z480" i="4"/>
  <c r="X496" i="4"/>
  <c r="Z496" i="4"/>
  <c r="X512" i="4"/>
  <c r="Z512" i="4"/>
  <c r="X33" i="4"/>
  <c r="Z33" i="4"/>
  <c r="X49" i="4"/>
  <c r="Z49" i="4"/>
  <c r="X65" i="4"/>
  <c r="Z65" i="4"/>
  <c r="X81" i="4"/>
  <c r="Z81" i="4"/>
  <c r="X97" i="4"/>
  <c r="Z97" i="4"/>
  <c r="X113" i="4"/>
  <c r="Z113" i="4"/>
  <c r="X129" i="4"/>
  <c r="Z129" i="4"/>
  <c r="X145" i="4"/>
  <c r="Z145" i="4"/>
  <c r="X161" i="4"/>
  <c r="Z161" i="4"/>
  <c r="X177" i="4"/>
  <c r="Z177" i="4"/>
  <c r="X193" i="4"/>
  <c r="Z193" i="4"/>
  <c r="X209" i="4"/>
  <c r="Z209" i="4"/>
  <c r="X225" i="4"/>
  <c r="Z225" i="4"/>
  <c r="X241" i="4"/>
  <c r="Z241" i="4"/>
  <c r="X257" i="4"/>
  <c r="Z257" i="4"/>
  <c r="X273" i="4"/>
  <c r="Z273" i="4"/>
  <c r="X289" i="4"/>
  <c r="Z289" i="4"/>
  <c r="X305" i="4"/>
  <c r="Z305" i="4"/>
  <c r="X321" i="4"/>
  <c r="Z321" i="4"/>
  <c r="X337" i="4"/>
  <c r="Z337" i="4"/>
  <c r="X353" i="4"/>
  <c r="Z353" i="4"/>
  <c r="X369" i="4"/>
  <c r="Z369" i="4"/>
  <c r="X385" i="4"/>
  <c r="Z385" i="4"/>
  <c r="X401" i="4"/>
  <c r="Z401" i="4"/>
  <c r="X417" i="4"/>
  <c r="Z417" i="4"/>
  <c r="X433" i="4"/>
  <c r="Z433" i="4"/>
  <c r="X449" i="4"/>
  <c r="Z449" i="4"/>
  <c r="X465" i="4"/>
  <c r="Z465" i="4"/>
  <c r="X481" i="4"/>
  <c r="Z481" i="4"/>
  <c r="X497" i="4"/>
  <c r="Z497" i="4"/>
  <c r="X513" i="4"/>
  <c r="Z513" i="4"/>
  <c r="X74" i="4"/>
  <c r="Z74" i="4"/>
  <c r="H53" i="3"/>
  <c r="X202" i="4"/>
  <c r="Z202" i="4"/>
  <c r="H181" i="3"/>
  <c r="X330" i="4"/>
  <c r="Z330" i="4"/>
  <c r="H309" i="3"/>
  <c r="X394" i="4"/>
  <c r="Z394" i="4"/>
  <c r="H373" i="3"/>
  <c r="X59" i="4"/>
  <c r="Z59" i="4"/>
  <c r="H38" i="3"/>
  <c r="X123" i="4"/>
  <c r="Z123" i="4"/>
  <c r="H102" i="3"/>
  <c r="X187" i="4"/>
  <c r="Z187" i="4"/>
  <c r="H166" i="3"/>
  <c r="X251" i="4"/>
  <c r="Z251" i="4"/>
  <c r="H230" i="3"/>
  <c r="R363" i="4"/>
  <c r="H342" i="3"/>
  <c r="AD363" i="4"/>
  <c r="X30" i="4"/>
  <c r="Z30" i="4"/>
  <c r="X62" i="4"/>
  <c r="Z62" i="4"/>
  <c r="X94" i="4"/>
  <c r="Z94" i="4"/>
  <c r="R94" i="4"/>
  <c r="H73" i="3"/>
  <c r="X142" i="4"/>
  <c r="Z142" i="4"/>
  <c r="X190" i="4"/>
  <c r="Z190" i="4"/>
  <c r="R25" i="4"/>
  <c r="AD25" i="4"/>
  <c r="R30" i="4"/>
  <c r="AD30" i="4"/>
  <c r="AD46" i="4"/>
  <c r="R62" i="4"/>
  <c r="AD62" i="4"/>
  <c r="R78" i="4"/>
  <c r="H57" i="3"/>
  <c r="AD78" i="4"/>
  <c r="AD94" i="4"/>
  <c r="AD110" i="4"/>
  <c r="R126" i="4"/>
  <c r="AD126" i="4"/>
  <c r="R142" i="4"/>
  <c r="AD142" i="4"/>
  <c r="R158" i="4"/>
  <c r="H137" i="3"/>
  <c r="AD158" i="4"/>
  <c r="R174" i="4"/>
  <c r="H153" i="3"/>
  <c r="AD174" i="4"/>
  <c r="R190" i="4"/>
  <c r="AD190" i="4"/>
  <c r="R206" i="4"/>
  <c r="H185" i="3"/>
  <c r="AD206" i="4"/>
  <c r="R222" i="4"/>
  <c r="H201" i="3"/>
  <c r="AD222" i="4"/>
  <c r="R238" i="4"/>
  <c r="AD238" i="4"/>
  <c r="R254" i="4"/>
  <c r="H233" i="3"/>
  <c r="AD254" i="4"/>
  <c r="R270" i="4"/>
  <c r="H249" i="3"/>
  <c r="AD270" i="4"/>
  <c r="R286" i="4"/>
  <c r="H265" i="3"/>
  <c r="AD286" i="4"/>
  <c r="R302" i="4"/>
  <c r="H281" i="3"/>
  <c r="AD302" i="4"/>
  <c r="R318" i="4"/>
  <c r="H297" i="3"/>
  <c r="AD318" i="4"/>
  <c r="R334" i="4"/>
  <c r="H313" i="3"/>
  <c r="AD334" i="4"/>
  <c r="R350" i="4"/>
  <c r="H329" i="3"/>
  <c r="AD350" i="4"/>
  <c r="R366" i="4"/>
  <c r="AD366" i="4"/>
  <c r="R382" i="4"/>
  <c r="H361" i="3"/>
  <c r="AD382" i="4"/>
  <c r="R398" i="4"/>
  <c r="H377" i="3"/>
  <c r="AD398" i="4"/>
  <c r="R414" i="4"/>
  <c r="H393" i="3"/>
  <c r="AD414" i="4"/>
  <c r="R430" i="4"/>
  <c r="H409" i="3"/>
  <c r="AD430" i="4"/>
  <c r="R446" i="4"/>
  <c r="H425" i="3"/>
  <c r="AD446" i="4"/>
  <c r="R462" i="4"/>
  <c r="H441" i="3"/>
  <c r="AD462" i="4"/>
  <c r="R478" i="4"/>
  <c r="H457" i="3"/>
  <c r="AD478" i="4"/>
  <c r="R494" i="4"/>
  <c r="AD494" i="4"/>
  <c r="R510" i="4"/>
  <c r="H489" i="3"/>
  <c r="AD510" i="4"/>
  <c r="R31" i="4"/>
  <c r="H10" i="3"/>
  <c r="AD31" i="4"/>
  <c r="R47" i="4"/>
  <c r="H26" i="3"/>
  <c r="AD47" i="4"/>
  <c r="R63" i="4"/>
  <c r="H42" i="3"/>
  <c r="AD63" i="4"/>
  <c r="R79" i="4"/>
  <c r="H58" i="3"/>
  <c r="AD79" i="4"/>
  <c r="R95" i="4"/>
  <c r="H74" i="3"/>
  <c r="AD95" i="4"/>
  <c r="R111" i="4"/>
  <c r="H90" i="3"/>
  <c r="AD111" i="4"/>
  <c r="R127" i="4"/>
  <c r="AD127" i="4"/>
  <c r="R143" i="4"/>
  <c r="H122" i="3"/>
  <c r="AD143" i="4"/>
  <c r="R159" i="4"/>
  <c r="H138" i="3"/>
  <c r="AD159" i="4"/>
  <c r="R175" i="4"/>
  <c r="H154" i="3"/>
  <c r="AD175" i="4"/>
  <c r="R191" i="4"/>
  <c r="H170" i="3"/>
  <c r="AD191" i="4"/>
  <c r="R207" i="4"/>
  <c r="H186" i="3"/>
  <c r="AD207" i="4"/>
  <c r="R223" i="4"/>
  <c r="H202" i="3"/>
  <c r="AD223" i="4"/>
  <c r="R239" i="4"/>
  <c r="H218" i="3"/>
  <c r="AD239" i="4"/>
  <c r="R255" i="4"/>
  <c r="AD255" i="4"/>
  <c r="R271" i="4"/>
  <c r="H250" i="3"/>
  <c r="AD271" i="4"/>
  <c r="R287" i="4"/>
  <c r="H266" i="3"/>
  <c r="AD287" i="4"/>
  <c r="R303" i="4"/>
  <c r="H282" i="3"/>
  <c r="AD303" i="4"/>
  <c r="X319" i="4"/>
  <c r="Z319" i="4"/>
  <c r="H298" i="3"/>
  <c r="X335" i="4"/>
  <c r="Z335" i="4"/>
  <c r="H314" i="3"/>
  <c r="X351" i="4"/>
  <c r="Z351" i="4"/>
  <c r="H330" i="3"/>
  <c r="X367" i="4"/>
  <c r="Z367" i="4"/>
  <c r="H346" i="3"/>
  <c r="X383" i="4"/>
  <c r="Z383" i="4"/>
  <c r="H362" i="3"/>
  <c r="X399" i="4"/>
  <c r="Z399" i="4"/>
  <c r="H378" i="3"/>
  <c r="X415" i="4"/>
  <c r="Z415" i="4"/>
  <c r="H394" i="3"/>
  <c r="X431" i="4"/>
  <c r="Z431" i="4"/>
  <c r="H410" i="3"/>
  <c r="X447" i="4"/>
  <c r="Z447" i="4"/>
  <c r="H426" i="3"/>
  <c r="X463" i="4"/>
  <c r="Z463" i="4"/>
  <c r="H442" i="3"/>
  <c r="X479" i="4"/>
  <c r="Z479" i="4"/>
  <c r="H458" i="3"/>
  <c r="X495" i="4"/>
  <c r="Z495" i="4"/>
  <c r="H474" i="3"/>
  <c r="X511" i="4"/>
  <c r="Z511" i="4"/>
  <c r="H490" i="3"/>
  <c r="R32" i="4"/>
  <c r="H11" i="3"/>
  <c r="AD32" i="4"/>
  <c r="R48" i="4"/>
  <c r="H27" i="3"/>
  <c r="AD48" i="4"/>
  <c r="R64" i="4"/>
  <c r="H43" i="3"/>
  <c r="AD64" i="4"/>
  <c r="R80" i="4"/>
  <c r="H59" i="3"/>
  <c r="AD80" i="4"/>
  <c r="R96" i="4"/>
  <c r="H75" i="3"/>
  <c r="AD96" i="4"/>
  <c r="R112" i="4"/>
  <c r="H91" i="3"/>
  <c r="AD112" i="4"/>
  <c r="R128" i="4"/>
  <c r="H107" i="3"/>
  <c r="AD128" i="4"/>
  <c r="R144" i="4"/>
  <c r="AD144" i="4"/>
  <c r="R160" i="4"/>
  <c r="H139" i="3"/>
  <c r="AD160" i="4"/>
  <c r="R176" i="4"/>
  <c r="H155" i="3"/>
  <c r="AD176" i="4"/>
  <c r="R192" i="4"/>
  <c r="H171" i="3"/>
  <c r="AD192" i="4"/>
  <c r="R208" i="4"/>
  <c r="H187" i="3"/>
  <c r="AD208" i="4"/>
  <c r="R224" i="4"/>
  <c r="H203" i="3"/>
  <c r="AD224" i="4"/>
  <c r="R240" i="4"/>
  <c r="H219" i="3"/>
  <c r="AD240" i="4"/>
  <c r="R256" i="4"/>
  <c r="H235" i="3"/>
  <c r="AD256" i="4"/>
  <c r="R272" i="4"/>
  <c r="AD272" i="4"/>
  <c r="R288" i="4"/>
  <c r="H267" i="3"/>
  <c r="AD288" i="4"/>
  <c r="R304" i="4"/>
  <c r="H283" i="3"/>
  <c r="AD304" i="4"/>
  <c r="R320" i="4"/>
  <c r="H299" i="3"/>
  <c r="AD320" i="4"/>
  <c r="R336" i="4"/>
  <c r="H315" i="3"/>
  <c r="AD336" i="4"/>
  <c r="R352" i="4"/>
  <c r="H331" i="3"/>
  <c r="AD352" i="4"/>
  <c r="R368" i="4"/>
  <c r="H347" i="3"/>
  <c r="AD368" i="4"/>
  <c r="R384" i="4"/>
  <c r="H363" i="3"/>
  <c r="AD384" i="4"/>
  <c r="R400" i="4"/>
  <c r="AD400" i="4"/>
  <c r="R416" i="4"/>
  <c r="H395" i="3"/>
  <c r="AD416" i="4"/>
  <c r="R432" i="4"/>
  <c r="H411" i="3"/>
  <c r="AD432" i="4"/>
  <c r="R448" i="4"/>
  <c r="H427" i="3"/>
  <c r="AD448" i="4"/>
  <c r="R464" i="4"/>
  <c r="H443" i="3"/>
  <c r="AD464" i="4"/>
  <c r="R480" i="4"/>
  <c r="H459" i="3"/>
  <c r="AD480" i="4"/>
  <c r="R496" i="4"/>
  <c r="H475" i="3"/>
  <c r="AD496" i="4"/>
  <c r="R512" i="4"/>
  <c r="H491" i="3"/>
  <c r="AD512" i="4"/>
  <c r="R33" i="4"/>
  <c r="AD33" i="4"/>
  <c r="R49" i="4"/>
  <c r="H28" i="3"/>
  <c r="AD49" i="4"/>
  <c r="R65" i="4"/>
  <c r="H44" i="3"/>
  <c r="AD65" i="4"/>
  <c r="R81" i="4"/>
  <c r="H60" i="3"/>
  <c r="AD81" i="4"/>
  <c r="R97" i="4"/>
  <c r="H76" i="3"/>
  <c r="AD97" i="4"/>
  <c r="R113" i="4"/>
  <c r="H92" i="3"/>
  <c r="AD113" i="4"/>
  <c r="R129" i="4"/>
  <c r="H108" i="3"/>
  <c r="AD129" i="4"/>
  <c r="R145" i="4"/>
  <c r="H124" i="3"/>
  <c r="AD145" i="4"/>
  <c r="R161" i="4"/>
  <c r="AD161" i="4"/>
  <c r="R177" i="4"/>
  <c r="H156" i="3"/>
  <c r="AD177" i="4"/>
  <c r="R193" i="4"/>
  <c r="H172" i="3"/>
  <c r="AD193" i="4"/>
  <c r="R209" i="4"/>
  <c r="H188" i="3"/>
  <c r="AD209" i="4"/>
  <c r="R225" i="4"/>
  <c r="H204" i="3"/>
  <c r="AD225" i="4"/>
  <c r="R241" i="4"/>
  <c r="H220" i="3"/>
  <c r="AD241" i="4"/>
  <c r="R257" i="4"/>
  <c r="H236" i="3"/>
  <c r="AD257" i="4"/>
  <c r="R273" i="4"/>
  <c r="H252" i="3"/>
  <c r="AD273" i="4"/>
  <c r="R289" i="4"/>
  <c r="AD289" i="4"/>
  <c r="R305" i="4"/>
  <c r="H284" i="3"/>
  <c r="AD305" i="4"/>
  <c r="R321" i="4"/>
  <c r="H300" i="3"/>
  <c r="AD321" i="4"/>
  <c r="R337" i="4"/>
  <c r="H316" i="3"/>
  <c r="AD337" i="4"/>
  <c r="R353" i="4"/>
  <c r="H332" i="3"/>
  <c r="AD353" i="4"/>
  <c r="R369" i="4"/>
  <c r="H348" i="3"/>
  <c r="AD369" i="4"/>
  <c r="R385" i="4"/>
  <c r="H364" i="3"/>
  <c r="AD385" i="4"/>
  <c r="R401" i="4"/>
  <c r="H380" i="3"/>
  <c r="AD401" i="4"/>
  <c r="R417" i="4"/>
  <c r="AD417" i="4"/>
  <c r="R433" i="4"/>
  <c r="H412" i="3"/>
  <c r="AD433" i="4"/>
  <c r="R449" i="4"/>
  <c r="H428" i="3"/>
  <c r="AD449" i="4"/>
  <c r="R465" i="4"/>
  <c r="H444" i="3"/>
  <c r="AD465" i="4"/>
  <c r="R481" i="4"/>
  <c r="H460" i="3"/>
  <c r="AD481" i="4"/>
  <c r="R497" i="4"/>
  <c r="H476" i="3"/>
  <c r="AD497" i="4"/>
  <c r="R513" i="4"/>
  <c r="H492" i="3"/>
  <c r="AD513" i="4"/>
  <c r="X24" i="4"/>
  <c r="Z24" i="4"/>
  <c r="H3" i="3"/>
  <c r="X154" i="4"/>
  <c r="Z154" i="4"/>
  <c r="H133" i="3"/>
  <c r="X266" i="4"/>
  <c r="Z266" i="4"/>
  <c r="H245" i="3"/>
  <c r="X490" i="4"/>
  <c r="Z490" i="4"/>
  <c r="H469" i="3"/>
  <c r="X26" i="4"/>
  <c r="Z26" i="4"/>
  <c r="X66" i="4"/>
  <c r="Z66" i="4"/>
  <c r="X82" i="4"/>
  <c r="Z82" i="4"/>
  <c r="X98" i="4"/>
  <c r="Z98" i="4"/>
  <c r="X114" i="4"/>
  <c r="Z114" i="4"/>
  <c r="X130" i="4"/>
  <c r="Z130" i="4"/>
  <c r="X146" i="4"/>
  <c r="Z146" i="4"/>
  <c r="R146" i="4"/>
  <c r="H125" i="3"/>
  <c r="X162" i="4"/>
  <c r="Z162" i="4"/>
  <c r="X178" i="4"/>
  <c r="Z178" i="4"/>
  <c r="X194" i="4"/>
  <c r="Z194" i="4"/>
  <c r="X210" i="4"/>
  <c r="Z210" i="4"/>
  <c r="X226" i="4"/>
  <c r="Z226" i="4"/>
  <c r="X242" i="4"/>
  <c r="Z242" i="4"/>
  <c r="X258" i="4"/>
  <c r="Z258" i="4"/>
  <c r="X274" i="4"/>
  <c r="Z274" i="4"/>
  <c r="R274" i="4"/>
  <c r="H253" i="3"/>
  <c r="X290" i="4"/>
  <c r="Z290" i="4"/>
  <c r="X306" i="4"/>
  <c r="Z306" i="4"/>
  <c r="X322" i="4"/>
  <c r="Z322" i="4"/>
  <c r="X338" i="4"/>
  <c r="Z338" i="4"/>
  <c r="X354" i="4"/>
  <c r="Z354" i="4"/>
  <c r="X370" i="4"/>
  <c r="Z370" i="4"/>
  <c r="X386" i="4"/>
  <c r="Z386" i="4"/>
  <c r="X402" i="4"/>
  <c r="Z402" i="4"/>
  <c r="X418" i="4"/>
  <c r="Z418" i="4"/>
  <c r="X434" i="4"/>
  <c r="Z434" i="4"/>
  <c r="X450" i="4"/>
  <c r="Z450" i="4"/>
  <c r="X466" i="4"/>
  <c r="Z466" i="4"/>
  <c r="X482" i="4"/>
  <c r="Z482" i="4"/>
  <c r="X498" i="4"/>
  <c r="Z498" i="4"/>
  <c r="X514" i="4"/>
  <c r="Z514" i="4"/>
  <c r="X35" i="4"/>
  <c r="Z35" i="4"/>
  <c r="X51" i="4"/>
  <c r="Z51" i="4"/>
  <c r="X67" i="4"/>
  <c r="Z67" i="4"/>
  <c r="X83" i="4"/>
  <c r="Z83" i="4"/>
  <c r="X99" i="4"/>
  <c r="Z99" i="4"/>
  <c r="X115" i="4"/>
  <c r="Z115" i="4"/>
  <c r="X131" i="4"/>
  <c r="Z131" i="4"/>
  <c r="X147" i="4"/>
  <c r="Z147" i="4"/>
  <c r="X163" i="4"/>
  <c r="Z163" i="4"/>
  <c r="X179" i="4"/>
  <c r="Z179" i="4"/>
  <c r="X195" i="4"/>
  <c r="Z195" i="4"/>
  <c r="X211" i="4"/>
  <c r="Z211" i="4"/>
  <c r="X227" i="4"/>
  <c r="Z227" i="4"/>
  <c r="X243" i="4"/>
  <c r="Z243" i="4"/>
  <c r="X259" i="4"/>
  <c r="Z259" i="4"/>
  <c r="X275" i="4"/>
  <c r="Z275" i="4"/>
  <c r="X291" i="4"/>
  <c r="Z291" i="4"/>
  <c r="X307" i="4"/>
  <c r="Z307" i="4"/>
  <c r="X323" i="4"/>
  <c r="Z323" i="4"/>
  <c r="X339" i="4"/>
  <c r="Z339" i="4"/>
  <c r="X355" i="4"/>
  <c r="Z355" i="4"/>
  <c r="R371" i="4"/>
  <c r="AD371" i="4"/>
  <c r="R387" i="4"/>
  <c r="AD387" i="4"/>
  <c r="R403" i="4"/>
  <c r="AD403" i="4"/>
  <c r="R419" i="4"/>
  <c r="AD419" i="4"/>
  <c r="R435" i="4"/>
  <c r="AD435" i="4"/>
  <c r="R451" i="4"/>
  <c r="AD451" i="4"/>
  <c r="R467" i="4"/>
  <c r="AD467" i="4"/>
  <c r="R483" i="4"/>
  <c r="AD483" i="4"/>
  <c r="R499" i="4"/>
  <c r="AD499" i="4"/>
  <c r="R515" i="4"/>
  <c r="AD515" i="4"/>
  <c r="X36" i="4"/>
  <c r="Z36" i="4"/>
  <c r="X52" i="4"/>
  <c r="Z52" i="4"/>
  <c r="X68" i="4"/>
  <c r="Z68" i="4"/>
  <c r="X84" i="4"/>
  <c r="Z84" i="4"/>
  <c r="X100" i="4"/>
  <c r="Z100" i="4"/>
  <c r="X116" i="4"/>
  <c r="Z116" i="4"/>
  <c r="X132" i="4"/>
  <c r="Z132" i="4"/>
  <c r="X148" i="4"/>
  <c r="Z148" i="4"/>
  <c r="X164" i="4"/>
  <c r="Z164" i="4"/>
  <c r="X180" i="4"/>
  <c r="Z180" i="4"/>
  <c r="X196" i="4"/>
  <c r="Z196" i="4"/>
  <c r="X212" i="4"/>
  <c r="Z212" i="4"/>
  <c r="X228" i="4"/>
  <c r="Z228" i="4"/>
  <c r="X244" i="4"/>
  <c r="Z244" i="4"/>
  <c r="X260" i="4"/>
  <c r="Z260" i="4"/>
  <c r="X276" i="4"/>
  <c r="Z276" i="4"/>
  <c r="X292" i="4"/>
  <c r="Z292" i="4"/>
  <c r="X308" i="4"/>
  <c r="Z308" i="4"/>
  <c r="X324" i="4"/>
  <c r="Z324" i="4"/>
  <c r="X340" i="4"/>
  <c r="Z340" i="4"/>
  <c r="X356" i="4"/>
  <c r="Z356" i="4"/>
  <c r="X372" i="4"/>
  <c r="Z372" i="4"/>
  <c r="X388" i="4"/>
  <c r="Z388" i="4"/>
  <c r="X404" i="4"/>
  <c r="Z404" i="4"/>
  <c r="X420" i="4"/>
  <c r="Z420" i="4"/>
  <c r="X436" i="4"/>
  <c r="Z436" i="4"/>
  <c r="X452" i="4"/>
  <c r="Z452" i="4"/>
  <c r="X468" i="4"/>
  <c r="Z468" i="4"/>
  <c r="X484" i="4"/>
  <c r="Z484" i="4"/>
  <c r="X500" i="4"/>
  <c r="Z500" i="4"/>
  <c r="X516" i="4"/>
  <c r="Z516" i="4"/>
  <c r="X37" i="4"/>
  <c r="Z37" i="4"/>
  <c r="X53" i="4"/>
  <c r="Z53" i="4"/>
  <c r="X69" i="4"/>
  <c r="Z69" i="4"/>
  <c r="X85" i="4"/>
  <c r="Z85" i="4"/>
  <c r="X101" i="4"/>
  <c r="Z101" i="4"/>
  <c r="X117" i="4"/>
  <c r="Z117" i="4"/>
  <c r="X133" i="4"/>
  <c r="Z133" i="4"/>
  <c r="X149" i="4"/>
  <c r="Z149" i="4"/>
  <c r="X165" i="4"/>
  <c r="Z165" i="4"/>
  <c r="X181" i="4"/>
  <c r="Z181" i="4"/>
  <c r="X197" i="4"/>
  <c r="Z197" i="4"/>
  <c r="X213" i="4"/>
  <c r="Z213" i="4"/>
  <c r="X229" i="4"/>
  <c r="Z229" i="4"/>
  <c r="X245" i="4"/>
  <c r="Z245" i="4"/>
  <c r="X261" i="4"/>
  <c r="Z261" i="4"/>
  <c r="X277" i="4"/>
  <c r="Z277" i="4"/>
  <c r="X293" i="4"/>
  <c r="Z293" i="4"/>
  <c r="X309" i="4"/>
  <c r="Z309" i="4"/>
  <c r="X325" i="4"/>
  <c r="Z325" i="4"/>
  <c r="X341" i="4"/>
  <c r="Z341" i="4"/>
  <c r="X357" i="4"/>
  <c r="Z357" i="4"/>
  <c r="X373" i="4"/>
  <c r="Z373" i="4"/>
  <c r="X389" i="4"/>
  <c r="Z389" i="4"/>
  <c r="X405" i="4"/>
  <c r="Z405" i="4"/>
  <c r="X421" i="4"/>
  <c r="Z421" i="4"/>
  <c r="X437" i="4"/>
  <c r="Z437" i="4"/>
  <c r="X453" i="4"/>
  <c r="Z453" i="4"/>
  <c r="X469" i="4"/>
  <c r="Z469" i="4"/>
  <c r="X485" i="4"/>
  <c r="Z485" i="4"/>
  <c r="X501" i="4"/>
  <c r="Z501" i="4"/>
  <c r="X517" i="4"/>
  <c r="Z517" i="4"/>
  <c r="X138" i="4"/>
  <c r="Z138" i="4"/>
  <c r="H117" i="3"/>
  <c r="X250" i="4"/>
  <c r="Z250" i="4"/>
  <c r="H229" i="3"/>
  <c r="X458" i="4"/>
  <c r="Z458" i="4"/>
  <c r="H437" i="3"/>
  <c r="R34" i="4"/>
  <c r="AD34" i="4"/>
  <c r="R66" i="4"/>
  <c r="AD66" i="4"/>
  <c r="R98" i="4"/>
  <c r="H77" i="3"/>
  <c r="AD98" i="4"/>
  <c r="AD146" i="4"/>
  <c r="R178" i="4"/>
  <c r="AD178" i="4"/>
  <c r="R210" i="4"/>
  <c r="AD210" i="4"/>
  <c r="R242" i="4"/>
  <c r="H221" i="3"/>
  <c r="AD242" i="4"/>
  <c r="AD274" i="4"/>
  <c r="R290" i="4"/>
  <c r="H269" i="3"/>
  <c r="AD290" i="4"/>
  <c r="R322" i="4"/>
  <c r="AD322" i="4"/>
  <c r="R338" i="4"/>
  <c r="AD338" i="4"/>
  <c r="R354" i="4"/>
  <c r="AD354" i="4"/>
  <c r="R370" i="4"/>
  <c r="AD370" i="4"/>
  <c r="R386" i="4"/>
  <c r="AD386" i="4"/>
  <c r="R402" i="4"/>
  <c r="AD402" i="4"/>
  <c r="R418" i="4"/>
  <c r="AD418" i="4"/>
  <c r="R434" i="4"/>
  <c r="AD434" i="4"/>
  <c r="R450" i="4"/>
  <c r="AD450" i="4"/>
  <c r="R466" i="4"/>
  <c r="AD466" i="4"/>
  <c r="R482" i="4"/>
  <c r="AD482" i="4"/>
  <c r="R498" i="4"/>
  <c r="AD498" i="4"/>
  <c r="R514" i="4"/>
  <c r="AD514" i="4"/>
  <c r="R35" i="4"/>
  <c r="AD35" i="4"/>
  <c r="R51" i="4"/>
  <c r="AD51" i="4"/>
  <c r="R67" i="4"/>
  <c r="AD67" i="4"/>
  <c r="R83" i="4"/>
  <c r="AD83" i="4"/>
  <c r="R99" i="4"/>
  <c r="AD99" i="4"/>
  <c r="R115" i="4"/>
  <c r="AD115" i="4"/>
  <c r="R131" i="4"/>
  <c r="AD131" i="4"/>
  <c r="R147" i="4"/>
  <c r="AD147" i="4"/>
  <c r="R163" i="4"/>
  <c r="AD163" i="4"/>
  <c r="R179" i="4"/>
  <c r="AD179" i="4"/>
  <c r="R195" i="4"/>
  <c r="AD195" i="4"/>
  <c r="R211" i="4"/>
  <c r="AD211" i="4"/>
  <c r="R227" i="4"/>
  <c r="AD227" i="4"/>
  <c r="R243" i="4"/>
  <c r="AD243" i="4"/>
  <c r="R259" i="4"/>
  <c r="AD259" i="4"/>
  <c r="R275" i="4"/>
  <c r="AD275" i="4"/>
  <c r="R291" i="4"/>
  <c r="AD291" i="4"/>
  <c r="R307" i="4"/>
  <c r="AD307" i="4"/>
  <c r="R323" i="4"/>
  <c r="AD323" i="4"/>
  <c r="R339" i="4"/>
  <c r="AD339" i="4"/>
  <c r="R355" i="4"/>
  <c r="AD355" i="4"/>
  <c r="X371" i="4"/>
  <c r="Z371" i="4"/>
  <c r="H350" i="3"/>
  <c r="X387" i="4"/>
  <c r="Z387" i="4"/>
  <c r="H366" i="3"/>
  <c r="X403" i="4"/>
  <c r="Z403" i="4"/>
  <c r="H382" i="3"/>
  <c r="X419" i="4"/>
  <c r="Z419" i="4"/>
  <c r="H398" i="3"/>
  <c r="X435" i="4"/>
  <c r="Z435" i="4"/>
  <c r="H414" i="3"/>
  <c r="X451" i="4"/>
  <c r="Z451" i="4"/>
  <c r="H430" i="3"/>
  <c r="X467" i="4"/>
  <c r="Z467" i="4"/>
  <c r="H446" i="3"/>
  <c r="X483" i="4"/>
  <c r="Z483" i="4"/>
  <c r="H462" i="3"/>
  <c r="X499" i="4"/>
  <c r="Z499" i="4"/>
  <c r="H478" i="3"/>
  <c r="X515" i="4"/>
  <c r="Z515" i="4"/>
  <c r="H494" i="3"/>
  <c r="R36" i="4"/>
  <c r="AD36" i="4"/>
  <c r="R52" i="4"/>
  <c r="AD52" i="4"/>
  <c r="R68" i="4"/>
  <c r="AD68" i="4"/>
  <c r="R84" i="4"/>
  <c r="AD84" i="4"/>
  <c r="R100" i="4"/>
  <c r="AD100" i="4"/>
  <c r="R116" i="4"/>
  <c r="AD116" i="4"/>
  <c r="R132" i="4"/>
  <c r="AD132" i="4"/>
  <c r="R148" i="4"/>
  <c r="AD148" i="4"/>
  <c r="R164" i="4"/>
  <c r="AD164" i="4"/>
  <c r="R180" i="4"/>
  <c r="AD180" i="4"/>
  <c r="R196" i="4"/>
  <c r="AD196" i="4"/>
  <c r="R212" i="4"/>
  <c r="AD212" i="4"/>
  <c r="R228" i="4"/>
  <c r="AD228" i="4"/>
  <c r="R244" i="4"/>
  <c r="AD244" i="4"/>
  <c r="R260" i="4"/>
  <c r="AD260" i="4"/>
  <c r="R276" i="4"/>
  <c r="AD276" i="4"/>
  <c r="R292" i="4"/>
  <c r="AD292" i="4"/>
  <c r="R308" i="4"/>
  <c r="AD308" i="4"/>
  <c r="R324" i="4"/>
  <c r="AD324" i="4"/>
  <c r="R340" i="4"/>
  <c r="AD340" i="4"/>
  <c r="R356" i="4"/>
  <c r="AD356" i="4"/>
  <c r="R372" i="4"/>
  <c r="AD372" i="4"/>
  <c r="R388" i="4"/>
  <c r="AD388" i="4"/>
  <c r="R404" i="4"/>
  <c r="AD404" i="4"/>
  <c r="R420" i="4"/>
  <c r="AD420" i="4"/>
  <c r="R436" i="4"/>
  <c r="AD436" i="4"/>
  <c r="R452" i="4"/>
  <c r="AD452" i="4"/>
  <c r="R468" i="4"/>
  <c r="AD468" i="4"/>
  <c r="R484" i="4"/>
  <c r="AD484" i="4"/>
  <c r="R500" i="4"/>
  <c r="AD500" i="4"/>
  <c r="R516" i="4"/>
  <c r="AD516" i="4"/>
  <c r="R37" i="4"/>
  <c r="AD37" i="4"/>
  <c r="R53" i="4"/>
  <c r="AD53" i="4"/>
  <c r="R69" i="4"/>
  <c r="AD69" i="4"/>
  <c r="R85" i="4"/>
  <c r="AD85" i="4"/>
  <c r="R101" i="4"/>
  <c r="AD101" i="4"/>
  <c r="R117" i="4"/>
  <c r="AD117" i="4"/>
  <c r="R133" i="4"/>
  <c r="AD133" i="4"/>
  <c r="R149" i="4"/>
  <c r="AD149" i="4"/>
  <c r="R165" i="4"/>
  <c r="AD165" i="4"/>
  <c r="R181" i="4"/>
  <c r="AD181" i="4"/>
  <c r="R197" i="4"/>
  <c r="AD197" i="4"/>
  <c r="R213" i="4"/>
  <c r="AD213" i="4"/>
  <c r="R229" i="4"/>
  <c r="AD229" i="4"/>
  <c r="R245" i="4"/>
  <c r="AD245" i="4"/>
  <c r="R261" i="4"/>
  <c r="AD261" i="4"/>
  <c r="R277" i="4"/>
  <c r="AD277" i="4"/>
  <c r="R293" i="4"/>
  <c r="AD293" i="4"/>
  <c r="R309" i="4"/>
  <c r="AD309" i="4"/>
  <c r="R325" i="4"/>
  <c r="AD325" i="4"/>
  <c r="R341" i="4"/>
  <c r="AD341" i="4"/>
  <c r="R357" i="4"/>
  <c r="AD357" i="4"/>
  <c r="R373" i="4"/>
  <c r="AD373" i="4"/>
  <c r="R389" i="4"/>
  <c r="AD389" i="4"/>
  <c r="R405" i="4"/>
  <c r="AD405" i="4"/>
  <c r="R421" i="4"/>
  <c r="AD421" i="4"/>
  <c r="R437" i="4"/>
  <c r="AD437" i="4"/>
  <c r="R453" i="4"/>
  <c r="AD453" i="4"/>
  <c r="R469" i="4"/>
  <c r="AD469" i="4"/>
  <c r="R485" i="4"/>
  <c r="AD485" i="4"/>
  <c r="R501" i="4"/>
  <c r="AD501" i="4"/>
  <c r="R517" i="4"/>
  <c r="AD517" i="4"/>
  <c r="X90" i="4"/>
  <c r="Z90" i="4"/>
  <c r="H69" i="3"/>
  <c r="X314" i="4"/>
  <c r="Z314" i="4"/>
  <c r="H293" i="3"/>
  <c r="X474" i="4"/>
  <c r="Z474" i="4"/>
  <c r="H453" i="3"/>
  <c r="X34" i="4"/>
  <c r="Z34" i="4"/>
  <c r="H13" i="3"/>
  <c r="R26" i="4"/>
  <c r="AD26" i="4"/>
  <c r="R50" i="4"/>
  <c r="AD50" i="4"/>
  <c r="R82" i="4"/>
  <c r="AD82" i="4"/>
  <c r="R114" i="4"/>
  <c r="H93" i="3"/>
  <c r="AD114" i="4"/>
  <c r="R130" i="4"/>
  <c r="AD130" i="4"/>
  <c r="R162" i="4"/>
  <c r="H141" i="3"/>
  <c r="AD162" i="4"/>
  <c r="R194" i="4"/>
  <c r="H173" i="3"/>
  <c r="AD194" i="4"/>
  <c r="R226" i="4"/>
  <c r="AD226" i="4"/>
  <c r="R258" i="4"/>
  <c r="AD258" i="4"/>
  <c r="R306" i="4"/>
  <c r="AD306" i="4"/>
  <c r="X27" i="4"/>
  <c r="Z27" i="4"/>
  <c r="X38" i="4"/>
  <c r="Z38" i="4"/>
  <c r="X54" i="4"/>
  <c r="Z54" i="4"/>
  <c r="X70" i="4"/>
  <c r="Z70" i="4"/>
  <c r="X86" i="4"/>
  <c r="Z86" i="4"/>
  <c r="X102" i="4"/>
  <c r="Z102" i="4"/>
  <c r="X118" i="4"/>
  <c r="Z118" i="4"/>
  <c r="X134" i="4"/>
  <c r="Z134" i="4"/>
  <c r="X150" i="4"/>
  <c r="Z150" i="4"/>
  <c r="X166" i="4"/>
  <c r="Z166" i="4"/>
  <c r="X182" i="4"/>
  <c r="Z182" i="4"/>
  <c r="X198" i="4"/>
  <c r="Z198" i="4"/>
  <c r="X214" i="4"/>
  <c r="Z214" i="4"/>
  <c r="X230" i="4"/>
  <c r="Z230" i="4"/>
  <c r="X246" i="4"/>
  <c r="Z246" i="4"/>
  <c r="X262" i="4"/>
  <c r="Z262" i="4"/>
  <c r="X278" i="4"/>
  <c r="Z278" i="4"/>
  <c r="X294" i="4"/>
  <c r="Z294" i="4"/>
  <c r="X310" i="4"/>
  <c r="Z310" i="4"/>
  <c r="X326" i="4"/>
  <c r="Z326" i="4"/>
  <c r="X342" i="4"/>
  <c r="Z342" i="4"/>
  <c r="X358" i="4"/>
  <c r="Z358" i="4"/>
  <c r="X374" i="4"/>
  <c r="Z374" i="4"/>
  <c r="X390" i="4"/>
  <c r="Z390" i="4"/>
  <c r="X406" i="4"/>
  <c r="Z406" i="4"/>
  <c r="X422" i="4"/>
  <c r="Z422" i="4"/>
  <c r="X438" i="4"/>
  <c r="Z438" i="4"/>
  <c r="X454" i="4"/>
  <c r="Z454" i="4"/>
  <c r="X470" i="4"/>
  <c r="Z470" i="4"/>
  <c r="X486" i="4"/>
  <c r="Z486" i="4"/>
  <c r="X502" i="4"/>
  <c r="Z502" i="4"/>
  <c r="X518" i="4"/>
  <c r="Z518" i="4"/>
  <c r="R39" i="4"/>
  <c r="AD39" i="4"/>
  <c r="R55" i="4"/>
  <c r="AD55" i="4"/>
  <c r="R71" i="4"/>
  <c r="AD71" i="4"/>
  <c r="R87" i="4"/>
  <c r="AD87" i="4"/>
  <c r="R103" i="4"/>
  <c r="AD103" i="4"/>
  <c r="R119" i="4"/>
  <c r="AD119" i="4"/>
  <c r="R135" i="4"/>
  <c r="AD135" i="4"/>
  <c r="R151" i="4"/>
  <c r="AD151" i="4"/>
  <c r="R167" i="4"/>
  <c r="AD167" i="4"/>
  <c r="R183" i="4"/>
  <c r="AD183" i="4"/>
  <c r="R199" i="4"/>
  <c r="AD199" i="4"/>
  <c r="R215" i="4"/>
  <c r="AD215" i="4"/>
  <c r="R231" i="4"/>
  <c r="AD231" i="4"/>
  <c r="R247" i="4"/>
  <c r="AD247" i="4"/>
  <c r="R263" i="4"/>
  <c r="AD263" i="4"/>
  <c r="R279" i="4"/>
  <c r="AD279" i="4"/>
  <c r="R295" i="4"/>
  <c r="AD295" i="4"/>
  <c r="R311" i="4"/>
  <c r="AD311" i="4"/>
  <c r="R327" i="4"/>
  <c r="AD327" i="4"/>
  <c r="R343" i="4"/>
  <c r="AD343" i="4"/>
  <c r="X359" i="4"/>
  <c r="Z359" i="4"/>
  <c r="R375" i="4"/>
  <c r="AD375" i="4"/>
  <c r="R391" i="4"/>
  <c r="AD391" i="4"/>
  <c r="R407" i="4"/>
  <c r="AD407" i="4"/>
  <c r="R423" i="4"/>
  <c r="AD423" i="4"/>
  <c r="R439" i="4"/>
  <c r="AD439" i="4"/>
  <c r="R455" i="4"/>
  <c r="AD455" i="4"/>
  <c r="R471" i="4"/>
  <c r="AD471" i="4"/>
  <c r="R487" i="4"/>
  <c r="AD487" i="4"/>
  <c r="R503" i="4"/>
  <c r="AD503" i="4"/>
  <c r="R519" i="4"/>
  <c r="AD519" i="4"/>
  <c r="X40" i="4"/>
  <c r="Z40" i="4"/>
  <c r="X56" i="4"/>
  <c r="Z56" i="4"/>
  <c r="X72" i="4"/>
  <c r="Z72" i="4"/>
  <c r="X88" i="4"/>
  <c r="Z88" i="4"/>
  <c r="X104" i="4"/>
  <c r="Z104" i="4"/>
  <c r="X120" i="4"/>
  <c r="Z120" i="4"/>
  <c r="X136" i="4"/>
  <c r="Z136" i="4"/>
  <c r="X152" i="4"/>
  <c r="Z152" i="4"/>
  <c r="X168" i="4"/>
  <c r="Z168" i="4"/>
  <c r="X184" i="4"/>
  <c r="Z184" i="4"/>
  <c r="X200" i="4"/>
  <c r="Z200" i="4"/>
  <c r="X216" i="4"/>
  <c r="Z216" i="4"/>
  <c r="X232" i="4"/>
  <c r="Z232" i="4"/>
  <c r="X248" i="4"/>
  <c r="Z248" i="4"/>
  <c r="X264" i="4"/>
  <c r="Z264" i="4"/>
  <c r="X280" i="4"/>
  <c r="Z280" i="4"/>
  <c r="X296" i="4"/>
  <c r="Z296" i="4"/>
  <c r="X312" i="4"/>
  <c r="Z312" i="4"/>
  <c r="X328" i="4"/>
  <c r="Z328" i="4"/>
  <c r="X344" i="4"/>
  <c r="Z344" i="4"/>
  <c r="X360" i="4"/>
  <c r="Z360" i="4"/>
  <c r="X376" i="4"/>
  <c r="Z376" i="4"/>
  <c r="X392" i="4"/>
  <c r="Z392" i="4"/>
  <c r="X408" i="4"/>
  <c r="Z408" i="4"/>
  <c r="X424" i="4"/>
  <c r="Z424" i="4"/>
  <c r="X440" i="4"/>
  <c r="Z440" i="4"/>
  <c r="X456" i="4"/>
  <c r="Z456" i="4"/>
  <c r="X472" i="4"/>
  <c r="Z472" i="4"/>
  <c r="X488" i="4"/>
  <c r="Z488" i="4"/>
  <c r="X504" i="4"/>
  <c r="Z504" i="4"/>
  <c r="X520" i="4"/>
  <c r="Z520" i="4"/>
  <c r="X41" i="4"/>
  <c r="Z41" i="4"/>
  <c r="X57" i="4"/>
  <c r="Z57" i="4"/>
  <c r="X73" i="4"/>
  <c r="Z73" i="4"/>
  <c r="X89" i="4"/>
  <c r="Z89" i="4"/>
  <c r="X105" i="4"/>
  <c r="Z105" i="4"/>
  <c r="X121" i="4"/>
  <c r="Z121" i="4"/>
  <c r="X137" i="4"/>
  <c r="Z137" i="4"/>
  <c r="X153" i="4"/>
  <c r="Z153" i="4"/>
  <c r="X169" i="4"/>
  <c r="Z169" i="4"/>
  <c r="X185" i="4"/>
  <c r="Z185" i="4"/>
  <c r="X201" i="4"/>
  <c r="Z201" i="4"/>
  <c r="X217" i="4"/>
  <c r="Z217" i="4"/>
  <c r="X233" i="4"/>
  <c r="Z233" i="4"/>
  <c r="X249" i="4"/>
  <c r="Z249" i="4"/>
  <c r="X265" i="4"/>
  <c r="Z265" i="4"/>
  <c r="X281" i="4"/>
  <c r="Z281" i="4"/>
  <c r="X297" i="4"/>
  <c r="Z297" i="4"/>
  <c r="X313" i="4"/>
  <c r="Z313" i="4"/>
  <c r="X329" i="4"/>
  <c r="Z329" i="4"/>
  <c r="X345" i="4"/>
  <c r="Z345" i="4"/>
  <c r="X361" i="4"/>
  <c r="Z361" i="4"/>
  <c r="X377" i="4"/>
  <c r="Z377" i="4"/>
  <c r="X393" i="4"/>
  <c r="Z393" i="4"/>
  <c r="X409" i="4"/>
  <c r="Z409" i="4"/>
  <c r="X425" i="4"/>
  <c r="Z425" i="4"/>
  <c r="X441" i="4"/>
  <c r="Z441" i="4"/>
  <c r="X457" i="4"/>
  <c r="Z457" i="4"/>
  <c r="X473" i="4"/>
  <c r="Z473" i="4"/>
  <c r="X489" i="4"/>
  <c r="Z489" i="4"/>
  <c r="X505" i="4"/>
  <c r="Z505" i="4"/>
  <c r="X521" i="4"/>
  <c r="Z521" i="4"/>
  <c r="X42" i="4"/>
  <c r="Z42" i="4"/>
  <c r="H21" i="3"/>
  <c r="X170" i="4"/>
  <c r="Z170" i="4"/>
  <c r="H149" i="3"/>
  <c r="X282" i="4"/>
  <c r="Z282" i="4"/>
  <c r="H261" i="3"/>
  <c r="X506" i="4"/>
  <c r="Z506" i="4"/>
  <c r="H485" i="3"/>
  <c r="X50" i="4"/>
  <c r="Z50" i="4"/>
  <c r="H29" i="3"/>
  <c r="R27" i="4"/>
  <c r="H6" i="3"/>
  <c r="AD27" i="4"/>
  <c r="R38" i="4"/>
  <c r="AD38" i="4"/>
  <c r="R54" i="4"/>
  <c r="H33" i="3"/>
  <c r="AD54" i="4"/>
  <c r="R70" i="4"/>
  <c r="AD70" i="4"/>
  <c r="R86" i="4"/>
  <c r="AD86" i="4"/>
  <c r="R102" i="4"/>
  <c r="H81" i="3"/>
  <c r="AD102" i="4"/>
  <c r="R118" i="4"/>
  <c r="AD118" i="4"/>
  <c r="R134" i="4"/>
  <c r="H113" i="3"/>
  <c r="AD134" i="4"/>
  <c r="R150" i="4"/>
  <c r="H129" i="3"/>
  <c r="AD150" i="4"/>
  <c r="R166" i="4"/>
  <c r="AD166" i="4"/>
  <c r="R182" i="4"/>
  <c r="H161" i="3"/>
  <c r="AD182" i="4"/>
  <c r="R198" i="4"/>
  <c r="AD198" i="4"/>
  <c r="R214" i="4"/>
  <c r="AD214" i="4"/>
  <c r="R230" i="4"/>
  <c r="H209" i="3"/>
  <c r="AD230" i="4"/>
  <c r="R246" i="4"/>
  <c r="AD246" i="4"/>
  <c r="R262" i="4"/>
  <c r="H241" i="3"/>
  <c r="AD262" i="4"/>
  <c r="R278" i="4"/>
  <c r="H257" i="3"/>
  <c r="AD278" i="4"/>
  <c r="R294" i="4"/>
  <c r="AD294" i="4"/>
  <c r="R310" i="4"/>
  <c r="H289" i="3"/>
  <c r="AD310" i="4"/>
  <c r="R326" i="4"/>
  <c r="AD326" i="4"/>
  <c r="R342" i="4"/>
  <c r="AD342" i="4"/>
  <c r="R358" i="4"/>
  <c r="H337" i="3"/>
  <c r="AD358" i="4"/>
  <c r="R374" i="4"/>
  <c r="AD374" i="4"/>
  <c r="R390" i="4"/>
  <c r="H369" i="3"/>
  <c r="AD390" i="4"/>
  <c r="R406" i="4"/>
  <c r="H385" i="3"/>
  <c r="AD406" i="4"/>
  <c r="R422" i="4"/>
  <c r="AD422" i="4"/>
  <c r="R438" i="4"/>
  <c r="H417" i="3"/>
  <c r="AD438" i="4"/>
  <c r="R454" i="4"/>
  <c r="AD454" i="4"/>
  <c r="R470" i="4"/>
  <c r="AD470" i="4"/>
  <c r="R486" i="4"/>
  <c r="H465" i="3"/>
  <c r="AD486" i="4"/>
  <c r="R502" i="4"/>
  <c r="AD502" i="4"/>
  <c r="R518" i="4"/>
  <c r="H497" i="3"/>
  <c r="AD518" i="4"/>
  <c r="X39" i="4"/>
  <c r="Z39" i="4"/>
  <c r="H18" i="3"/>
  <c r="X55" i="4"/>
  <c r="Z55" i="4"/>
  <c r="H34" i="3"/>
  <c r="X71" i="4"/>
  <c r="Z71" i="4"/>
  <c r="H50" i="3"/>
  <c r="X87" i="4"/>
  <c r="Z87" i="4"/>
  <c r="H66" i="3"/>
  <c r="X103" i="4"/>
  <c r="Z103" i="4"/>
  <c r="H82" i="3"/>
  <c r="X119" i="4"/>
  <c r="Z119" i="4"/>
  <c r="H98" i="3"/>
  <c r="X135" i="4"/>
  <c r="Z135" i="4"/>
  <c r="H114" i="3"/>
  <c r="X151" i="4"/>
  <c r="Z151" i="4"/>
  <c r="H130" i="3"/>
  <c r="X167" i="4"/>
  <c r="Z167" i="4"/>
  <c r="H146" i="3"/>
  <c r="X183" i="4"/>
  <c r="Z183" i="4"/>
  <c r="H162" i="3"/>
  <c r="X199" i="4"/>
  <c r="Z199" i="4"/>
  <c r="H178" i="3"/>
  <c r="X215" i="4"/>
  <c r="Z215" i="4"/>
  <c r="H194" i="3"/>
  <c r="X231" i="4"/>
  <c r="Z231" i="4"/>
  <c r="H210" i="3"/>
  <c r="X247" i="4"/>
  <c r="Z247" i="4"/>
  <c r="H226" i="3"/>
  <c r="X263" i="4"/>
  <c r="Z263" i="4"/>
  <c r="H242" i="3"/>
  <c r="X279" i="4"/>
  <c r="Z279" i="4"/>
  <c r="H258" i="3"/>
  <c r="X295" i="4"/>
  <c r="Z295" i="4"/>
  <c r="H274" i="3"/>
  <c r="X311" i="4"/>
  <c r="Z311" i="4"/>
  <c r="H290" i="3"/>
  <c r="X327" i="4"/>
  <c r="Z327" i="4"/>
  <c r="H306" i="3"/>
  <c r="X343" i="4"/>
  <c r="Z343" i="4"/>
  <c r="H322" i="3"/>
  <c r="R359" i="4"/>
  <c r="AD359" i="4"/>
  <c r="X375" i="4"/>
  <c r="Z375" i="4"/>
  <c r="H354" i="3"/>
  <c r="X391" i="4"/>
  <c r="Z391" i="4"/>
  <c r="H370" i="3"/>
  <c r="X407" i="4"/>
  <c r="Z407" i="4"/>
  <c r="H386" i="3"/>
  <c r="X423" i="4"/>
  <c r="Z423" i="4"/>
  <c r="H402" i="3"/>
  <c r="X439" i="4"/>
  <c r="Z439" i="4"/>
  <c r="H418" i="3"/>
  <c r="X455" i="4"/>
  <c r="Z455" i="4"/>
  <c r="H434" i="3"/>
  <c r="X471" i="4"/>
  <c r="Z471" i="4"/>
  <c r="H450" i="3"/>
  <c r="X487" i="4"/>
  <c r="Z487" i="4"/>
  <c r="H466" i="3"/>
  <c r="X503" i="4"/>
  <c r="Z503" i="4"/>
  <c r="H482" i="3"/>
  <c r="X519" i="4"/>
  <c r="Z519" i="4"/>
  <c r="H498" i="3"/>
  <c r="R40" i="4"/>
  <c r="AD40" i="4"/>
  <c r="R56" i="4"/>
  <c r="H35" i="3"/>
  <c r="AD56" i="4"/>
  <c r="R72" i="4"/>
  <c r="AD72" i="4"/>
  <c r="R88" i="4"/>
  <c r="H67" i="3"/>
  <c r="AD88" i="4"/>
  <c r="R104" i="4"/>
  <c r="AD104" i="4"/>
  <c r="R120" i="4"/>
  <c r="AD120" i="4"/>
  <c r="R136" i="4"/>
  <c r="H115" i="3"/>
  <c r="AD136" i="4"/>
  <c r="R152" i="4"/>
  <c r="AD152" i="4"/>
  <c r="R168" i="4"/>
  <c r="H147" i="3"/>
  <c r="AD168" i="4"/>
  <c r="R184" i="4"/>
  <c r="H163" i="3"/>
  <c r="AD184" i="4"/>
  <c r="R200" i="4"/>
  <c r="AD200" i="4"/>
  <c r="R216" i="4"/>
  <c r="H195" i="3"/>
  <c r="AD216" i="4"/>
  <c r="R232" i="4"/>
  <c r="AD232" i="4"/>
  <c r="R248" i="4"/>
  <c r="AD248" i="4"/>
  <c r="R264" i="4"/>
  <c r="H243" i="3"/>
  <c r="AD264" i="4"/>
  <c r="R280" i="4"/>
  <c r="AD280" i="4"/>
  <c r="R296" i="4"/>
  <c r="AD296" i="4"/>
  <c r="R312" i="4"/>
  <c r="H291" i="3"/>
  <c r="AD312" i="4"/>
  <c r="R328" i="4"/>
  <c r="AD328" i="4"/>
  <c r="R344" i="4"/>
  <c r="H323" i="3"/>
  <c r="AD344" i="4"/>
  <c r="R360" i="4"/>
  <c r="AD360" i="4"/>
  <c r="R376" i="4"/>
  <c r="AD376" i="4"/>
  <c r="R392" i="4"/>
  <c r="H371" i="3"/>
  <c r="AD392" i="4"/>
  <c r="R408" i="4"/>
  <c r="AD408" i="4"/>
  <c r="R424" i="4"/>
  <c r="H403" i="3"/>
  <c r="AD424" i="4"/>
  <c r="R440" i="4"/>
  <c r="H419" i="3"/>
  <c r="AD440" i="4"/>
  <c r="R456" i="4"/>
  <c r="AD456" i="4"/>
  <c r="R472" i="4"/>
  <c r="AD472" i="4"/>
  <c r="R488" i="4"/>
  <c r="AD488" i="4"/>
  <c r="R504" i="4"/>
  <c r="AD504" i="4"/>
  <c r="R520" i="4"/>
  <c r="H499" i="3"/>
  <c r="AD520" i="4"/>
  <c r="R41" i="4"/>
  <c r="AD41" i="4"/>
  <c r="R57" i="4"/>
  <c r="AD57" i="4"/>
  <c r="R73" i="4"/>
  <c r="H52" i="3"/>
  <c r="AD73" i="4"/>
  <c r="R89" i="4"/>
  <c r="AD89" i="4"/>
  <c r="R105" i="4"/>
  <c r="H84" i="3"/>
  <c r="AD105" i="4"/>
  <c r="R121" i="4"/>
  <c r="AD121" i="4"/>
  <c r="R137" i="4"/>
  <c r="AD137" i="4"/>
  <c r="R153" i="4"/>
  <c r="H132" i="3"/>
  <c r="AD153" i="4"/>
  <c r="R169" i="4"/>
  <c r="AD169" i="4"/>
  <c r="R185" i="4"/>
  <c r="H164" i="3"/>
  <c r="AD185" i="4"/>
  <c r="R201" i="4"/>
  <c r="H180" i="3"/>
  <c r="AD201" i="4"/>
  <c r="R217" i="4"/>
  <c r="AD217" i="4"/>
  <c r="R233" i="4"/>
  <c r="H212" i="3"/>
  <c r="AD233" i="4"/>
  <c r="R249" i="4"/>
  <c r="AD249" i="4"/>
  <c r="R265" i="4"/>
  <c r="AD265" i="4"/>
  <c r="R281" i="4"/>
  <c r="AD281" i="4"/>
  <c r="R297" i="4"/>
  <c r="AD297" i="4"/>
  <c r="R313" i="4"/>
  <c r="AD313" i="4"/>
  <c r="R329" i="4"/>
  <c r="H308" i="3"/>
  <c r="AD329" i="4"/>
  <c r="R345" i="4"/>
  <c r="AD345" i="4"/>
  <c r="R361" i="4"/>
  <c r="AD361" i="4"/>
  <c r="R377" i="4"/>
  <c r="AD377" i="4"/>
  <c r="R393" i="4"/>
  <c r="AD393" i="4"/>
  <c r="R409" i="4"/>
  <c r="H388" i="3"/>
  <c r="AD409" i="4"/>
  <c r="R425" i="4"/>
  <c r="AD425" i="4"/>
  <c r="R441" i="4"/>
  <c r="AD441" i="4"/>
  <c r="R457" i="4"/>
  <c r="H436" i="3"/>
  <c r="AD457" i="4"/>
  <c r="R473" i="4"/>
  <c r="AD473" i="4"/>
  <c r="R489" i="4"/>
  <c r="H468" i="3"/>
  <c r="AD489" i="4"/>
  <c r="R505" i="4"/>
  <c r="AD505" i="4"/>
  <c r="R521" i="4"/>
  <c r="AD521" i="4"/>
  <c r="J340" i="3"/>
  <c r="L340" i="3"/>
  <c r="AI361" i="4"/>
  <c r="AK361" i="4"/>
  <c r="AJ361" i="4"/>
  <c r="W281" i="4"/>
  <c r="Y281" i="4"/>
  <c r="AL281" i="4"/>
  <c r="J420" i="3"/>
  <c r="L420" i="3"/>
  <c r="AI441" i="4"/>
  <c r="AK441" i="4"/>
  <c r="AJ441" i="4"/>
  <c r="W361" i="4"/>
  <c r="Y361" i="4"/>
  <c r="AL361" i="4"/>
  <c r="J164" i="3"/>
  <c r="L164" i="3"/>
  <c r="AI185" i="4"/>
  <c r="AK185" i="4"/>
  <c r="AJ185" i="4"/>
  <c r="AG504" i="4"/>
  <c r="AF504" i="4"/>
  <c r="K483" i="3"/>
  <c r="W472" i="4"/>
  <c r="Y472" i="4"/>
  <c r="AL472" i="4"/>
  <c r="K227" i="3"/>
  <c r="AF248" i="4"/>
  <c r="AG248" i="4"/>
  <c r="J500" i="3"/>
  <c r="L500" i="3"/>
  <c r="AI521" i="4"/>
  <c r="AK521" i="4"/>
  <c r="AJ521" i="4"/>
  <c r="W441" i="4"/>
  <c r="Y441" i="4"/>
  <c r="AL441" i="4"/>
  <c r="J372" i="3"/>
  <c r="L372" i="3"/>
  <c r="AI393" i="4"/>
  <c r="AK393" i="4"/>
  <c r="AJ393" i="4"/>
  <c r="W313" i="4"/>
  <c r="Y313" i="4"/>
  <c r="AL313" i="4"/>
  <c r="AF217" i="4"/>
  <c r="AG217" i="4"/>
  <c r="K196" i="3"/>
  <c r="J116" i="3"/>
  <c r="L116" i="3"/>
  <c r="AI137" i="4"/>
  <c r="AK137" i="4"/>
  <c r="AJ137" i="4"/>
  <c r="W57" i="4"/>
  <c r="Y57" i="4"/>
  <c r="AL57" i="4"/>
  <c r="K435" i="3"/>
  <c r="AG456" i="4"/>
  <c r="AF456" i="4"/>
  <c r="J355" i="3"/>
  <c r="L355" i="3"/>
  <c r="AI376" i="4"/>
  <c r="AK376" i="4"/>
  <c r="AJ376" i="4"/>
  <c r="W296" i="4"/>
  <c r="Y296" i="4"/>
  <c r="AL296" i="4"/>
  <c r="AG200" i="4"/>
  <c r="K179" i="3"/>
  <c r="AF200" i="4"/>
  <c r="J99" i="3"/>
  <c r="L99" i="3"/>
  <c r="AI120" i="4"/>
  <c r="AK120" i="4"/>
  <c r="AJ120" i="4"/>
  <c r="W40" i="4"/>
  <c r="Y40" i="4"/>
  <c r="AL40" i="4"/>
  <c r="W521" i="4"/>
  <c r="Y521" i="4"/>
  <c r="AL521" i="4"/>
  <c r="J452" i="3"/>
  <c r="L452" i="3"/>
  <c r="AI473" i="4"/>
  <c r="AK473" i="4"/>
  <c r="AJ473" i="4"/>
  <c r="K404" i="3"/>
  <c r="AG425" i="4"/>
  <c r="AF425" i="4"/>
  <c r="W393" i="4"/>
  <c r="Y393" i="4"/>
  <c r="AL393" i="4"/>
  <c r="J324" i="3"/>
  <c r="L324" i="3"/>
  <c r="AI345" i="4"/>
  <c r="AK345" i="4"/>
  <c r="AJ345" i="4"/>
  <c r="K276" i="3"/>
  <c r="AG297" i="4"/>
  <c r="AF297" i="4"/>
  <c r="W265" i="4"/>
  <c r="Y265" i="4"/>
  <c r="AL265" i="4"/>
  <c r="J196" i="3"/>
  <c r="L196" i="3"/>
  <c r="AI217" i="4"/>
  <c r="AK217" i="4"/>
  <c r="AJ217" i="4"/>
  <c r="AG169" i="4"/>
  <c r="AF169" i="4"/>
  <c r="K148" i="3"/>
  <c r="W137" i="4"/>
  <c r="Y137" i="4"/>
  <c r="AL137" i="4"/>
  <c r="J68" i="3"/>
  <c r="L68" i="3"/>
  <c r="AI89" i="4"/>
  <c r="AK89" i="4"/>
  <c r="AJ89" i="4"/>
  <c r="K20" i="3"/>
  <c r="AF41" i="4"/>
  <c r="AG41" i="4"/>
  <c r="W504" i="4"/>
  <c r="Y504" i="4"/>
  <c r="AL504" i="4"/>
  <c r="J435" i="3"/>
  <c r="L435" i="3"/>
  <c r="AJ456" i="4"/>
  <c r="AI456" i="4"/>
  <c r="AK456" i="4"/>
  <c r="K387" i="3"/>
  <c r="AG408" i="4"/>
  <c r="AF408" i="4"/>
  <c r="W376" i="4"/>
  <c r="Y376" i="4"/>
  <c r="AL376" i="4"/>
  <c r="J307" i="3"/>
  <c r="L307" i="3"/>
  <c r="AI328" i="4"/>
  <c r="AK328" i="4"/>
  <c r="AJ328" i="4"/>
  <c r="AG280" i="4"/>
  <c r="K259" i="3"/>
  <c r="AF280" i="4"/>
  <c r="W248" i="4"/>
  <c r="Y248" i="4"/>
  <c r="AL248" i="4"/>
  <c r="J179" i="3"/>
  <c r="L179" i="3"/>
  <c r="AI200" i="4"/>
  <c r="AK200" i="4"/>
  <c r="AJ200" i="4"/>
  <c r="K131" i="3"/>
  <c r="AF152" i="4"/>
  <c r="AG152" i="4"/>
  <c r="W120" i="4"/>
  <c r="Y120" i="4"/>
  <c r="AL120" i="4"/>
  <c r="J51" i="3"/>
  <c r="L51" i="3"/>
  <c r="AI72" i="4"/>
  <c r="AK72" i="4"/>
  <c r="AJ72" i="4"/>
  <c r="AM439" i="4"/>
  <c r="AO439" i="4"/>
  <c r="W359" i="4"/>
  <c r="Y359" i="4"/>
  <c r="AL359" i="4"/>
  <c r="AM311" i="4"/>
  <c r="AO311" i="4"/>
  <c r="AM183" i="4"/>
  <c r="AO183" i="4"/>
  <c r="AM55" i="4"/>
  <c r="AO55" i="4"/>
  <c r="K481" i="3"/>
  <c r="AF502" i="4"/>
  <c r="AG502" i="4"/>
  <c r="W470" i="4"/>
  <c r="Y470" i="4"/>
  <c r="AL470" i="4"/>
  <c r="J401" i="3"/>
  <c r="L401" i="3"/>
  <c r="AI422" i="4"/>
  <c r="AK422" i="4"/>
  <c r="AJ422" i="4"/>
  <c r="AF374" i="4"/>
  <c r="K353" i="3"/>
  <c r="AG374" i="4"/>
  <c r="W342" i="4"/>
  <c r="Y342" i="4"/>
  <c r="AL342" i="4"/>
  <c r="J273" i="3"/>
  <c r="L273" i="3"/>
  <c r="AI294" i="4"/>
  <c r="AK294" i="4"/>
  <c r="AJ294" i="4"/>
  <c r="K225" i="3"/>
  <c r="AG246" i="4"/>
  <c r="AF246" i="4"/>
  <c r="W214" i="4"/>
  <c r="Y214" i="4"/>
  <c r="AL214" i="4"/>
  <c r="J145" i="3"/>
  <c r="L145" i="3"/>
  <c r="AI166" i="4"/>
  <c r="AK166" i="4"/>
  <c r="AJ166" i="4"/>
  <c r="AG118" i="4"/>
  <c r="AF118" i="4"/>
  <c r="K97" i="3"/>
  <c r="W86" i="4"/>
  <c r="Y86" i="4"/>
  <c r="AL86" i="4"/>
  <c r="J17" i="3"/>
  <c r="L17" i="3"/>
  <c r="AI38" i="4"/>
  <c r="AK38" i="4"/>
  <c r="AJ38" i="4"/>
  <c r="AM505" i="4"/>
  <c r="AO505" i="4"/>
  <c r="AM377" i="4"/>
  <c r="AO377" i="4"/>
  <c r="AM249" i="4"/>
  <c r="AO249" i="4"/>
  <c r="AM121" i="4"/>
  <c r="AO121" i="4"/>
  <c r="AM488" i="4"/>
  <c r="AO488" i="4"/>
  <c r="AM360" i="4"/>
  <c r="AO360" i="4"/>
  <c r="AM232" i="4"/>
  <c r="AO232" i="4"/>
  <c r="AM104" i="4"/>
  <c r="AO104" i="4"/>
  <c r="W519" i="4"/>
  <c r="Y519" i="4"/>
  <c r="AL519" i="4"/>
  <c r="J450" i="3"/>
  <c r="L450" i="3"/>
  <c r="AI471" i="4"/>
  <c r="AK471" i="4"/>
  <c r="AJ471" i="4"/>
  <c r="K402" i="3"/>
  <c r="AG423" i="4"/>
  <c r="AF423" i="4"/>
  <c r="W391" i="4"/>
  <c r="Y391" i="4"/>
  <c r="AL391" i="4"/>
  <c r="J322" i="3"/>
  <c r="L322" i="3"/>
  <c r="AI343" i="4"/>
  <c r="AK343" i="4"/>
  <c r="AJ343" i="4"/>
  <c r="K274" i="3"/>
  <c r="AG295" i="4"/>
  <c r="AF295" i="4"/>
  <c r="W263" i="4"/>
  <c r="Y263" i="4"/>
  <c r="AL263" i="4"/>
  <c r="J194" i="3"/>
  <c r="L194" i="3"/>
  <c r="AI215" i="4"/>
  <c r="AK215" i="4"/>
  <c r="AJ215" i="4"/>
  <c r="AG167" i="4"/>
  <c r="K146" i="3"/>
  <c r="AF167" i="4"/>
  <c r="W135" i="4"/>
  <c r="Y135" i="4"/>
  <c r="AL135" i="4"/>
  <c r="J66" i="3"/>
  <c r="L66" i="3"/>
  <c r="AI87" i="4"/>
  <c r="AK87" i="4"/>
  <c r="AJ87" i="4"/>
  <c r="K18" i="3"/>
  <c r="AG39" i="4"/>
  <c r="AF39" i="4"/>
  <c r="AM454" i="4"/>
  <c r="AO454" i="4"/>
  <c r="AM326" i="4"/>
  <c r="AO326" i="4"/>
  <c r="AM198" i="4"/>
  <c r="AO198" i="4"/>
  <c r="AM70" i="4"/>
  <c r="AO70" i="4"/>
  <c r="W258" i="4"/>
  <c r="Y258" i="4"/>
  <c r="AL258" i="4"/>
  <c r="J141" i="3"/>
  <c r="L141" i="3"/>
  <c r="AI162" i="4"/>
  <c r="AK162" i="4"/>
  <c r="AJ162" i="4"/>
  <c r="K61" i="3"/>
  <c r="AF82" i="4"/>
  <c r="AG82" i="4"/>
  <c r="W26" i="4"/>
  <c r="Y26" i="4"/>
  <c r="AL26" i="4"/>
  <c r="AM314" i="4"/>
  <c r="AO314" i="4"/>
  <c r="AG501" i="4"/>
  <c r="AF501" i="4"/>
  <c r="K480" i="3"/>
  <c r="W469" i="4"/>
  <c r="Y469" i="4"/>
  <c r="AL469" i="4"/>
  <c r="J400" i="3"/>
  <c r="L400" i="3"/>
  <c r="AI421" i="4"/>
  <c r="AK421" i="4"/>
  <c r="AJ421" i="4"/>
  <c r="K352" i="3"/>
  <c r="AG373" i="4"/>
  <c r="AF373" i="4"/>
  <c r="W341" i="4"/>
  <c r="Y341" i="4"/>
  <c r="AL341" i="4"/>
  <c r="J272" i="3"/>
  <c r="L272" i="3"/>
  <c r="AI293" i="4"/>
  <c r="AK293" i="4"/>
  <c r="AJ293" i="4"/>
  <c r="K224" i="3"/>
  <c r="AG245" i="4"/>
  <c r="AF245" i="4"/>
  <c r="W213" i="4"/>
  <c r="Y213" i="4"/>
  <c r="AL213" i="4"/>
  <c r="J144" i="3"/>
  <c r="L144" i="3"/>
  <c r="AI165" i="4"/>
  <c r="AK165" i="4"/>
  <c r="AJ165" i="4"/>
  <c r="K96" i="3"/>
  <c r="AG117" i="4"/>
  <c r="AF117" i="4"/>
  <c r="W85" i="4"/>
  <c r="Y85" i="4"/>
  <c r="AL85" i="4"/>
  <c r="J16" i="3"/>
  <c r="L16" i="3"/>
  <c r="AI37" i="4"/>
  <c r="AK37" i="4"/>
  <c r="AJ37" i="4"/>
  <c r="K463" i="3"/>
  <c r="AG484" i="4"/>
  <c r="AF484" i="4"/>
  <c r="W452" i="4"/>
  <c r="Y452" i="4"/>
  <c r="AL452" i="4"/>
  <c r="J383" i="3"/>
  <c r="L383" i="3"/>
  <c r="AJ404" i="4"/>
  <c r="AI404" i="4"/>
  <c r="AK404" i="4"/>
  <c r="AF356" i="4"/>
  <c r="AG356" i="4"/>
  <c r="K335" i="3"/>
  <c r="W324" i="4"/>
  <c r="Y324" i="4"/>
  <c r="AL324" i="4"/>
  <c r="J255" i="3"/>
  <c r="L255" i="3"/>
  <c r="AI276" i="4"/>
  <c r="AK276" i="4"/>
  <c r="AJ276" i="4"/>
  <c r="AG228" i="4"/>
  <c r="K207" i="3"/>
  <c r="AF228" i="4"/>
  <c r="W196" i="4"/>
  <c r="Y196" i="4"/>
  <c r="AL196" i="4"/>
  <c r="J127" i="3"/>
  <c r="L127" i="3"/>
  <c r="AI148" i="4"/>
  <c r="AK148" i="4"/>
  <c r="AJ148" i="4"/>
  <c r="K79" i="3"/>
  <c r="AG100" i="4"/>
  <c r="AF100" i="4"/>
  <c r="W68" i="4"/>
  <c r="Y68" i="4"/>
  <c r="AL68" i="4"/>
  <c r="AM515" i="4"/>
  <c r="AO515" i="4"/>
  <c r="AM387" i="4"/>
  <c r="AO387" i="4"/>
  <c r="AF339" i="4"/>
  <c r="K318" i="3"/>
  <c r="AG339" i="4"/>
  <c r="W307" i="4"/>
  <c r="Y307" i="4"/>
  <c r="AL307" i="4"/>
  <c r="J238" i="3"/>
  <c r="L238" i="3"/>
  <c r="AI259" i="4"/>
  <c r="AK259" i="4"/>
  <c r="AJ259" i="4"/>
  <c r="K190" i="3"/>
  <c r="AG211" i="4"/>
  <c r="AF211" i="4"/>
  <c r="W179" i="4"/>
  <c r="Y179" i="4"/>
  <c r="AL179" i="4"/>
  <c r="J110" i="3"/>
  <c r="L110" i="3"/>
  <c r="AI131" i="4"/>
  <c r="AK131" i="4"/>
  <c r="AJ131" i="4"/>
  <c r="K62" i="3"/>
  <c r="AF83" i="4"/>
  <c r="AG83" i="4"/>
  <c r="W51" i="4"/>
  <c r="Y51" i="4"/>
  <c r="AL51" i="4"/>
  <c r="J477" i="3"/>
  <c r="L477" i="3"/>
  <c r="AI498" i="4"/>
  <c r="AK498" i="4"/>
  <c r="AJ498" i="4"/>
  <c r="K429" i="3"/>
  <c r="AG450" i="4"/>
  <c r="AF450" i="4"/>
  <c r="W418" i="4"/>
  <c r="Y418" i="4"/>
  <c r="AL418" i="4"/>
  <c r="J349" i="3"/>
  <c r="L349" i="3"/>
  <c r="AI370" i="4"/>
  <c r="AK370" i="4"/>
  <c r="AJ370" i="4"/>
  <c r="AG322" i="4"/>
  <c r="AF322" i="4"/>
  <c r="K301" i="3"/>
  <c r="W274" i="4"/>
  <c r="Y274" i="4"/>
  <c r="AL274" i="4"/>
  <c r="J157" i="3"/>
  <c r="L157" i="3"/>
  <c r="AJ178" i="4"/>
  <c r="AI178" i="4"/>
  <c r="AK178" i="4"/>
  <c r="K45" i="3"/>
  <c r="AG66" i="4"/>
  <c r="AF66" i="4"/>
  <c r="AM517" i="4"/>
  <c r="AO517" i="4"/>
  <c r="H448" i="3"/>
  <c r="AM389" i="4"/>
  <c r="AO389" i="4"/>
  <c r="H320" i="3"/>
  <c r="AM261" i="4"/>
  <c r="AO261" i="4"/>
  <c r="H192" i="3"/>
  <c r="AM133" i="4"/>
  <c r="AO133" i="4"/>
  <c r="H64" i="3"/>
  <c r="AM500" i="4"/>
  <c r="AO500" i="4"/>
  <c r="H431" i="3"/>
  <c r="AM372" i="4"/>
  <c r="AO372" i="4"/>
  <c r="H303" i="3"/>
  <c r="AM244" i="4"/>
  <c r="AO244" i="4"/>
  <c r="H175" i="3"/>
  <c r="AM116" i="4"/>
  <c r="AO116" i="4"/>
  <c r="H47" i="3"/>
  <c r="J462" i="3"/>
  <c r="L462" i="3"/>
  <c r="AI483" i="4"/>
  <c r="AK483" i="4"/>
  <c r="AJ483" i="4"/>
  <c r="K414" i="3"/>
  <c r="AF435" i="4"/>
  <c r="AG435" i="4"/>
  <c r="W403" i="4"/>
  <c r="Y403" i="4"/>
  <c r="AL403" i="4"/>
  <c r="AM355" i="4"/>
  <c r="AO355" i="4"/>
  <c r="H286" i="3"/>
  <c r="AM227" i="4"/>
  <c r="AO227" i="4"/>
  <c r="H158" i="3"/>
  <c r="AM99" i="4"/>
  <c r="AO99" i="4"/>
  <c r="H30" i="3"/>
  <c r="AM466" i="4"/>
  <c r="AO466" i="4"/>
  <c r="H397" i="3"/>
  <c r="AM338" i="4"/>
  <c r="AO338" i="4"/>
  <c r="AM210" i="4"/>
  <c r="AO210" i="4"/>
  <c r="AM82" i="4"/>
  <c r="AO82" i="4"/>
  <c r="J476" i="3"/>
  <c r="L476" i="3"/>
  <c r="AI497" i="4"/>
  <c r="AK497" i="4"/>
  <c r="AJ497" i="4"/>
  <c r="K428" i="3"/>
  <c r="AG449" i="4"/>
  <c r="AF449" i="4"/>
  <c r="W417" i="4"/>
  <c r="Y417" i="4"/>
  <c r="AL417" i="4"/>
  <c r="J348" i="3"/>
  <c r="L348" i="3"/>
  <c r="AI369" i="4"/>
  <c r="AK369" i="4"/>
  <c r="AJ369" i="4"/>
  <c r="AG321" i="4"/>
  <c r="AF321" i="4"/>
  <c r="K300" i="3"/>
  <c r="W289" i="4"/>
  <c r="Y289" i="4"/>
  <c r="AL289" i="4"/>
  <c r="J220" i="3"/>
  <c r="L220" i="3"/>
  <c r="AI241" i="4"/>
  <c r="AK241" i="4"/>
  <c r="AJ241" i="4"/>
  <c r="AF193" i="4"/>
  <c r="AG193" i="4"/>
  <c r="K172" i="3"/>
  <c r="W161" i="4"/>
  <c r="Y161" i="4"/>
  <c r="AL161" i="4"/>
  <c r="J92" i="3"/>
  <c r="L92" i="3"/>
  <c r="AI113" i="4"/>
  <c r="AK113" i="4"/>
  <c r="AJ113" i="4"/>
  <c r="K44" i="3"/>
  <c r="AF65" i="4"/>
  <c r="AG65" i="4"/>
  <c r="W33" i="4"/>
  <c r="Y33" i="4"/>
  <c r="AL33" i="4"/>
  <c r="J459" i="3"/>
  <c r="L459" i="3"/>
  <c r="AJ480" i="4"/>
  <c r="AI480" i="4"/>
  <c r="AK480" i="4"/>
  <c r="AF432" i="4"/>
  <c r="K411" i="3"/>
  <c r="AG432" i="4"/>
  <c r="W400" i="4"/>
  <c r="Y400" i="4"/>
  <c r="AL400" i="4"/>
  <c r="J331" i="3"/>
  <c r="L331" i="3"/>
  <c r="AI352" i="4"/>
  <c r="AK352" i="4"/>
  <c r="AJ352" i="4"/>
  <c r="K283" i="3"/>
  <c r="AF304" i="4"/>
  <c r="AG304" i="4"/>
  <c r="W272" i="4"/>
  <c r="Y272" i="4"/>
  <c r="AL272" i="4"/>
  <c r="J203" i="3"/>
  <c r="L203" i="3"/>
  <c r="AI224" i="4"/>
  <c r="AK224" i="4"/>
  <c r="AJ224" i="4"/>
  <c r="K155" i="3"/>
  <c r="AG176" i="4"/>
  <c r="AF176" i="4"/>
  <c r="W144" i="4"/>
  <c r="Y144" i="4"/>
  <c r="AL144" i="4"/>
  <c r="J75" i="3"/>
  <c r="L75" i="3"/>
  <c r="AI96" i="4"/>
  <c r="AK96" i="4"/>
  <c r="AJ96" i="4"/>
  <c r="AF48" i="4"/>
  <c r="AG48" i="4"/>
  <c r="K27" i="3"/>
  <c r="AM463" i="4"/>
  <c r="AO463" i="4"/>
  <c r="AM335" i="4"/>
  <c r="AO335" i="4"/>
  <c r="K266" i="3"/>
  <c r="AF287" i="4"/>
  <c r="AG287" i="4"/>
  <c r="W255" i="4"/>
  <c r="Y255" i="4"/>
  <c r="AL255" i="4"/>
  <c r="J186" i="3"/>
  <c r="L186" i="3"/>
  <c r="AI207" i="4"/>
  <c r="AK207" i="4"/>
  <c r="AJ207" i="4"/>
  <c r="AG159" i="4"/>
  <c r="AF159" i="4"/>
  <c r="K138" i="3"/>
  <c r="W127" i="4"/>
  <c r="Y127" i="4"/>
  <c r="AL127" i="4"/>
  <c r="J58" i="3"/>
  <c r="L58" i="3"/>
  <c r="AI79" i="4"/>
  <c r="AK79" i="4"/>
  <c r="AJ79" i="4"/>
  <c r="K10" i="3"/>
  <c r="AF31" i="4"/>
  <c r="AG31" i="4"/>
  <c r="W494" i="4"/>
  <c r="Y494" i="4"/>
  <c r="AL494" i="4"/>
  <c r="J425" i="3"/>
  <c r="L425" i="3"/>
  <c r="AI446" i="4"/>
  <c r="AK446" i="4"/>
  <c r="AJ446" i="4"/>
  <c r="K377" i="3"/>
  <c r="AG398" i="4"/>
  <c r="AF398" i="4"/>
  <c r="W366" i="4"/>
  <c r="Y366" i="4"/>
  <c r="AL366" i="4"/>
  <c r="J297" i="3"/>
  <c r="L297" i="3"/>
  <c r="AI318" i="4"/>
  <c r="AK318" i="4"/>
  <c r="AJ318" i="4"/>
  <c r="K249" i="3"/>
  <c r="AF270" i="4"/>
  <c r="AG270" i="4"/>
  <c r="W238" i="4"/>
  <c r="Y238" i="4"/>
  <c r="AL238" i="4"/>
  <c r="J169" i="3"/>
  <c r="L169" i="3"/>
  <c r="AI190" i="4"/>
  <c r="AK190" i="4"/>
  <c r="AJ190" i="4"/>
  <c r="K121" i="3"/>
  <c r="AG142" i="4"/>
  <c r="AF142" i="4"/>
  <c r="W110" i="4"/>
  <c r="Y110" i="4"/>
  <c r="AL110" i="4"/>
  <c r="J41" i="3"/>
  <c r="L41" i="3"/>
  <c r="AI62" i="4"/>
  <c r="AK62" i="4"/>
  <c r="AJ62" i="4"/>
  <c r="K4" i="3"/>
  <c r="AF25" i="4"/>
  <c r="AG25" i="4"/>
  <c r="AM30" i="4"/>
  <c r="AO30" i="4"/>
  <c r="AM202" i="4"/>
  <c r="AO202" i="4"/>
  <c r="AM417" i="4"/>
  <c r="AO417" i="4"/>
  <c r="AM289" i="4"/>
  <c r="AO289" i="4"/>
  <c r="AM161" i="4"/>
  <c r="AO161" i="4"/>
  <c r="D140" i="3"/>
  <c r="AM33" i="4"/>
  <c r="AO33" i="4"/>
  <c r="AM400" i="4"/>
  <c r="AO400" i="4"/>
  <c r="AM272" i="4"/>
  <c r="AO272" i="4"/>
  <c r="AM144" i="4"/>
  <c r="AO144" i="4"/>
  <c r="D123" i="3"/>
  <c r="J490" i="3"/>
  <c r="L490" i="3"/>
  <c r="AI511" i="4"/>
  <c r="AK511" i="4"/>
  <c r="AJ511" i="4"/>
  <c r="K442" i="3"/>
  <c r="AG463" i="4"/>
  <c r="AF463" i="4"/>
  <c r="W431" i="4"/>
  <c r="Y431" i="4"/>
  <c r="AL431" i="4"/>
  <c r="J362" i="3"/>
  <c r="L362" i="3"/>
  <c r="AI383" i="4"/>
  <c r="AK383" i="4"/>
  <c r="AJ383" i="4"/>
  <c r="AF335" i="4"/>
  <c r="AG335" i="4"/>
  <c r="K314" i="3"/>
  <c r="AM255" i="4"/>
  <c r="AO255" i="4"/>
  <c r="D234" i="3"/>
  <c r="AM127" i="4"/>
  <c r="AO127" i="4"/>
  <c r="AM494" i="4"/>
  <c r="AO494" i="4"/>
  <c r="AM366" i="4"/>
  <c r="AO366" i="4"/>
  <c r="AM238" i="4"/>
  <c r="AO238" i="4"/>
  <c r="D217" i="3"/>
  <c r="AM46" i="4"/>
  <c r="AO46" i="4"/>
  <c r="AM426" i="4"/>
  <c r="AO426" i="4"/>
  <c r="W493" i="4"/>
  <c r="Y493" i="4"/>
  <c r="AL493" i="4"/>
  <c r="J424" i="3"/>
  <c r="L424" i="3"/>
  <c r="AI445" i="4"/>
  <c r="AK445" i="4"/>
  <c r="AJ445" i="4"/>
  <c r="K376" i="3"/>
  <c r="AG397" i="4"/>
  <c r="AF397" i="4"/>
  <c r="W365" i="4"/>
  <c r="Y365" i="4"/>
  <c r="AL365" i="4"/>
  <c r="J296" i="3"/>
  <c r="L296" i="3"/>
  <c r="AI317" i="4"/>
  <c r="AK317" i="4"/>
  <c r="AJ317" i="4"/>
  <c r="K248" i="3"/>
  <c r="AG269" i="4"/>
  <c r="AF269" i="4"/>
  <c r="W237" i="4"/>
  <c r="Y237" i="4"/>
  <c r="AL237" i="4"/>
  <c r="J168" i="3"/>
  <c r="L168" i="3"/>
  <c r="AI189" i="4"/>
  <c r="AK189" i="4"/>
  <c r="AJ189" i="4"/>
  <c r="K120" i="3"/>
  <c r="AF141" i="4"/>
  <c r="AG141" i="4"/>
  <c r="W109" i="4"/>
  <c r="Y109" i="4"/>
  <c r="AL109" i="4"/>
  <c r="J40" i="3"/>
  <c r="L40" i="3"/>
  <c r="AI61" i="4"/>
  <c r="AK61" i="4"/>
  <c r="AJ61" i="4"/>
  <c r="K487" i="3"/>
  <c r="AG508" i="4"/>
  <c r="AF508" i="4"/>
  <c r="W476" i="4"/>
  <c r="Y476" i="4"/>
  <c r="AL476" i="4"/>
  <c r="J407" i="3"/>
  <c r="L407" i="3"/>
  <c r="AI428" i="4"/>
  <c r="AK428" i="4"/>
  <c r="AJ428" i="4"/>
  <c r="K359" i="3"/>
  <c r="AG380" i="4"/>
  <c r="AF380" i="4"/>
  <c r="W348" i="4"/>
  <c r="Y348" i="4"/>
  <c r="AL348" i="4"/>
  <c r="J279" i="3"/>
  <c r="L279" i="3"/>
  <c r="AI300" i="4"/>
  <c r="AK300" i="4"/>
  <c r="AJ300" i="4"/>
  <c r="K231" i="3"/>
  <c r="AF252" i="4"/>
  <c r="AG252" i="4"/>
  <c r="W220" i="4"/>
  <c r="Y220" i="4"/>
  <c r="AL220" i="4"/>
  <c r="J151" i="3"/>
  <c r="L151" i="3"/>
  <c r="AI172" i="4"/>
  <c r="AK172" i="4"/>
  <c r="AJ172" i="4"/>
  <c r="AG124" i="4"/>
  <c r="K103" i="3"/>
  <c r="AF124" i="4"/>
  <c r="W92" i="4"/>
  <c r="Y92" i="4"/>
  <c r="AL92" i="4"/>
  <c r="J23" i="3"/>
  <c r="L23" i="3"/>
  <c r="AI44" i="4"/>
  <c r="AK44" i="4"/>
  <c r="AJ44" i="4"/>
  <c r="AM411" i="4"/>
  <c r="AO411" i="4"/>
  <c r="W331" i="4"/>
  <c r="Y331" i="4"/>
  <c r="AL331" i="4"/>
  <c r="J262" i="3"/>
  <c r="L262" i="3"/>
  <c r="AI283" i="4"/>
  <c r="AK283" i="4"/>
  <c r="AJ283" i="4"/>
  <c r="K214" i="3"/>
  <c r="AF235" i="4"/>
  <c r="AG235" i="4"/>
  <c r="W203" i="4"/>
  <c r="Y203" i="4"/>
  <c r="AL203" i="4"/>
  <c r="J134" i="3"/>
  <c r="L134" i="3"/>
  <c r="AI155" i="4"/>
  <c r="AK155" i="4"/>
  <c r="AJ155" i="4"/>
  <c r="K86" i="3"/>
  <c r="AG107" i="4"/>
  <c r="AF107" i="4"/>
  <c r="W75" i="4"/>
  <c r="Y75" i="4"/>
  <c r="AL75" i="4"/>
  <c r="J501" i="3"/>
  <c r="L501" i="3"/>
  <c r="AI522" i="4"/>
  <c r="AK522" i="4"/>
  <c r="AJ522" i="4"/>
  <c r="K453" i="3"/>
  <c r="AG474" i="4"/>
  <c r="AF474" i="4"/>
  <c r="W442" i="4"/>
  <c r="Y442" i="4"/>
  <c r="AL442" i="4"/>
  <c r="J373" i="3"/>
  <c r="L373" i="3"/>
  <c r="AI394" i="4"/>
  <c r="AK394" i="4"/>
  <c r="AJ394" i="4"/>
  <c r="K325" i="3"/>
  <c r="AG346" i="4"/>
  <c r="AF346" i="4"/>
  <c r="W314" i="4"/>
  <c r="Y314" i="4"/>
  <c r="AL314" i="4"/>
  <c r="J245" i="3"/>
  <c r="L245" i="3"/>
  <c r="AI266" i="4"/>
  <c r="AK266" i="4"/>
  <c r="AJ266" i="4"/>
  <c r="K197" i="3"/>
  <c r="AG218" i="4"/>
  <c r="AF218" i="4"/>
  <c r="W186" i="4"/>
  <c r="Y186" i="4"/>
  <c r="AL186" i="4"/>
  <c r="J117" i="3"/>
  <c r="L117" i="3"/>
  <c r="AI138" i="4"/>
  <c r="AK138" i="4"/>
  <c r="AJ138" i="4"/>
  <c r="K69" i="3"/>
  <c r="AG90" i="4"/>
  <c r="AF90" i="4"/>
  <c r="W58" i="4"/>
  <c r="Y58" i="4"/>
  <c r="AL58" i="4"/>
  <c r="J390" i="3"/>
  <c r="L390" i="3"/>
  <c r="AI411" i="4"/>
  <c r="AK411" i="4"/>
  <c r="AJ411" i="4"/>
  <c r="AM218" i="4"/>
  <c r="AO218" i="4"/>
  <c r="H472" i="3"/>
  <c r="AM413" i="4"/>
  <c r="AO413" i="4"/>
  <c r="H344" i="3"/>
  <c r="AM285" i="4"/>
  <c r="AO285" i="4"/>
  <c r="H216" i="3"/>
  <c r="AM157" i="4"/>
  <c r="AO157" i="4"/>
  <c r="H88" i="3"/>
  <c r="AM29" i="4"/>
  <c r="AO29" i="4"/>
  <c r="H455" i="3"/>
  <c r="AM396" i="4"/>
  <c r="AO396" i="4"/>
  <c r="H327" i="3"/>
  <c r="AM268" i="4"/>
  <c r="AO268" i="4"/>
  <c r="H199" i="3"/>
  <c r="AM140" i="4"/>
  <c r="AO140" i="4"/>
  <c r="H71" i="3"/>
  <c r="J486" i="3"/>
  <c r="L486" i="3"/>
  <c r="AI507" i="4"/>
  <c r="AK507" i="4"/>
  <c r="AJ507" i="4"/>
  <c r="K438" i="3"/>
  <c r="AG459" i="4"/>
  <c r="AF459" i="4"/>
  <c r="W427" i="4"/>
  <c r="Y427" i="4"/>
  <c r="AL427" i="4"/>
  <c r="AM331" i="4"/>
  <c r="AO331" i="4"/>
  <c r="D310" i="3"/>
  <c r="AM298" i="4"/>
  <c r="AO298" i="4"/>
  <c r="W473" i="4"/>
  <c r="Y473" i="4"/>
  <c r="AL473" i="4"/>
  <c r="K228" i="3"/>
  <c r="AF249" i="4"/>
  <c r="AG249" i="4"/>
  <c r="J148" i="3"/>
  <c r="L148" i="3"/>
  <c r="AI169" i="4"/>
  <c r="AK169" i="4"/>
  <c r="AJ169" i="4"/>
  <c r="AF121" i="4"/>
  <c r="AG121" i="4"/>
  <c r="K100" i="3"/>
  <c r="W89" i="4"/>
  <c r="Y89" i="4"/>
  <c r="AL89" i="4"/>
  <c r="J20" i="3"/>
  <c r="L20" i="3"/>
  <c r="AI41" i="4"/>
  <c r="AK41" i="4"/>
  <c r="AJ41" i="4"/>
  <c r="K467" i="3"/>
  <c r="AF488" i="4"/>
  <c r="AG488" i="4"/>
  <c r="W456" i="4"/>
  <c r="Y456" i="4"/>
  <c r="AL456" i="4"/>
  <c r="J387" i="3"/>
  <c r="L387" i="3"/>
  <c r="AI408" i="4"/>
  <c r="AK408" i="4"/>
  <c r="AJ408" i="4"/>
  <c r="AF360" i="4"/>
  <c r="K339" i="3"/>
  <c r="AG360" i="4"/>
  <c r="W328" i="4"/>
  <c r="Y328" i="4"/>
  <c r="AL328" i="4"/>
  <c r="J259" i="3"/>
  <c r="L259" i="3"/>
  <c r="AI280" i="4"/>
  <c r="AK280" i="4"/>
  <c r="AJ280" i="4"/>
  <c r="K211" i="3"/>
  <c r="AG232" i="4"/>
  <c r="AF232" i="4"/>
  <c r="W200" i="4"/>
  <c r="Y200" i="4"/>
  <c r="AL200" i="4"/>
  <c r="J131" i="3"/>
  <c r="L131" i="3"/>
  <c r="AI152" i="4"/>
  <c r="AK152" i="4"/>
  <c r="AJ152" i="4"/>
  <c r="K83" i="3"/>
  <c r="AG104" i="4"/>
  <c r="AF104" i="4"/>
  <c r="W72" i="4"/>
  <c r="Y72" i="4"/>
  <c r="AL72" i="4"/>
  <c r="AM519" i="4"/>
  <c r="AO519" i="4"/>
  <c r="D498" i="3"/>
  <c r="AM391" i="4"/>
  <c r="AO391" i="4"/>
  <c r="D370" i="3"/>
  <c r="AM263" i="4"/>
  <c r="AO263" i="4"/>
  <c r="D242" i="3"/>
  <c r="AM135" i="4"/>
  <c r="AO135" i="4"/>
  <c r="D114" i="3"/>
  <c r="J481" i="3"/>
  <c r="L481" i="3"/>
  <c r="AI502" i="4"/>
  <c r="AK502" i="4"/>
  <c r="AJ502" i="4"/>
  <c r="K433" i="3"/>
  <c r="AG454" i="4"/>
  <c r="AF454" i="4"/>
  <c r="W422" i="4"/>
  <c r="Y422" i="4"/>
  <c r="AL422" i="4"/>
  <c r="J353" i="3"/>
  <c r="L353" i="3"/>
  <c r="AI374" i="4"/>
  <c r="AK374" i="4"/>
  <c r="AJ374" i="4"/>
  <c r="AF326" i="4"/>
  <c r="K305" i="3"/>
  <c r="AG326" i="4"/>
  <c r="W294" i="4"/>
  <c r="Y294" i="4"/>
  <c r="AL294" i="4"/>
  <c r="J225" i="3"/>
  <c r="L225" i="3"/>
  <c r="AI246" i="4"/>
  <c r="AK246" i="4"/>
  <c r="AJ246" i="4"/>
  <c r="AF198" i="4"/>
  <c r="AG198" i="4"/>
  <c r="K177" i="3"/>
  <c r="W166" i="4"/>
  <c r="Y166" i="4"/>
  <c r="AL166" i="4"/>
  <c r="J97" i="3"/>
  <c r="L97" i="3"/>
  <c r="AI118" i="4"/>
  <c r="AK118" i="4"/>
  <c r="AJ118" i="4"/>
  <c r="K49" i="3"/>
  <c r="AG70" i="4"/>
  <c r="AF70" i="4"/>
  <c r="W38" i="4"/>
  <c r="Y38" i="4"/>
  <c r="AL38" i="4"/>
  <c r="AM506" i="4"/>
  <c r="AO506" i="4"/>
  <c r="AM457" i="4"/>
  <c r="AO457" i="4"/>
  <c r="AM329" i="4"/>
  <c r="AO329" i="4"/>
  <c r="H260" i="3"/>
  <c r="AM201" i="4"/>
  <c r="AO201" i="4"/>
  <c r="AM73" i="4"/>
  <c r="AO73" i="4"/>
  <c r="AM440" i="4"/>
  <c r="AO440" i="4"/>
  <c r="AM312" i="4"/>
  <c r="AO312" i="4"/>
  <c r="AM184" i="4"/>
  <c r="AO184" i="4"/>
  <c r="AM56" i="4"/>
  <c r="AO56" i="4"/>
  <c r="AF503" i="4"/>
  <c r="AG503" i="4"/>
  <c r="K482" i="3"/>
  <c r="W471" i="4"/>
  <c r="Y471" i="4"/>
  <c r="AL471" i="4"/>
  <c r="J402" i="3"/>
  <c r="L402" i="3"/>
  <c r="AI423" i="4"/>
  <c r="AK423" i="4"/>
  <c r="AJ423" i="4"/>
  <c r="AG375" i="4"/>
  <c r="K354" i="3"/>
  <c r="AF375" i="4"/>
  <c r="W343" i="4"/>
  <c r="Y343" i="4"/>
  <c r="AL343" i="4"/>
  <c r="J274" i="3"/>
  <c r="L274" i="3"/>
  <c r="AI295" i="4"/>
  <c r="AK295" i="4"/>
  <c r="AJ295" i="4"/>
  <c r="K226" i="3"/>
  <c r="AG247" i="4"/>
  <c r="AF247" i="4"/>
  <c r="W215" i="4"/>
  <c r="Y215" i="4"/>
  <c r="AL215" i="4"/>
  <c r="J146" i="3"/>
  <c r="L146" i="3"/>
  <c r="AI167" i="4"/>
  <c r="AK167" i="4"/>
  <c r="AJ167" i="4"/>
  <c r="K98" i="3"/>
  <c r="AG119" i="4"/>
  <c r="AF119" i="4"/>
  <c r="W87" i="4"/>
  <c r="Y87" i="4"/>
  <c r="AL87" i="4"/>
  <c r="J18" i="3"/>
  <c r="L18" i="3"/>
  <c r="AI39" i="4"/>
  <c r="AK39" i="4"/>
  <c r="AJ39" i="4"/>
  <c r="AM406" i="4"/>
  <c r="AO406" i="4"/>
  <c r="AM278" i="4"/>
  <c r="AO278" i="4"/>
  <c r="AM150" i="4"/>
  <c r="AO150" i="4"/>
  <c r="AM27" i="4"/>
  <c r="AO27" i="4"/>
  <c r="K205" i="3"/>
  <c r="AF226" i="4"/>
  <c r="AG226" i="4"/>
  <c r="W162" i="4"/>
  <c r="Y162" i="4"/>
  <c r="AL162" i="4"/>
  <c r="J61" i="3"/>
  <c r="L61" i="3"/>
  <c r="AI82" i="4"/>
  <c r="AK82" i="4"/>
  <c r="AJ82" i="4"/>
  <c r="J480" i="3"/>
  <c r="L480" i="3"/>
  <c r="AI501" i="4"/>
  <c r="AK501" i="4"/>
  <c r="AJ501" i="4"/>
  <c r="K432" i="3"/>
  <c r="AG453" i="4"/>
  <c r="AF453" i="4"/>
  <c r="W421" i="4"/>
  <c r="Y421" i="4"/>
  <c r="AL421" i="4"/>
  <c r="J352" i="3"/>
  <c r="L352" i="3"/>
  <c r="AI373" i="4"/>
  <c r="AK373" i="4"/>
  <c r="AJ373" i="4"/>
  <c r="AG325" i="4"/>
  <c r="K304" i="3"/>
  <c r="AF325" i="4"/>
  <c r="W293" i="4"/>
  <c r="Y293" i="4"/>
  <c r="AL293" i="4"/>
  <c r="J224" i="3"/>
  <c r="L224" i="3"/>
  <c r="AI245" i="4"/>
  <c r="AK245" i="4"/>
  <c r="AJ245" i="4"/>
  <c r="K176" i="3"/>
  <c r="AF197" i="4"/>
  <c r="AG197" i="4"/>
  <c r="W165" i="4"/>
  <c r="Y165" i="4"/>
  <c r="AL165" i="4"/>
  <c r="J96" i="3"/>
  <c r="L96" i="3"/>
  <c r="AI117" i="4"/>
  <c r="AK117" i="4"/>
  <c r="AJ117" i="4"/>
  <c r="AG69" i="4"/>
  <c r="K48" i="3"/>
  <c r="AF69" i="4"/>
  <c r="W37" i="4"/>
  <c r="Y37" i="4"/>
  <c r="AL37" i="4"/>
  <c r="J463" i="3"/>
  <c r="L463" i="3"/>
  <c r="AJ484" i="4"/>
  <c r="AI484" i="4"/>
  <c r="AK484" i="4"/>
  <c r="AG436" i="4"/>
  <c r="K415" i="3"/>
  <c r="AF436" i="4"/>
  <c r="W404" i="4"/>
  <c r="Y404" i="4"/>
  <c r="AL404" i="4"/>
  <c r="J335" i="3"/>
  <c r="L335" i="3"/>
  <c r="AJ356" i="4"/>
  <c r="AI356" i="4"/>
  <c r="AK356" i="4"/>
  <c r="K287" i="3"/>
  <c r="AG308" i="4"/>
  <c r="AF308" i="4"/>
  <c r="W276" i="4"/>
  <c r="Y276" i="4"/>
  <c r="AL276" i="4"/>
  <c r="J207" i="3"/>
  <c r="L207" i="3"/>
  <c r="AI228" i="4"/>
  <c r="AK228" i="4"/>
  <c r="AJ228" i="4"/>
  <c r="K159" i="3"/>
  <c r="AG180" i="4"/>
  <c r="AF180" i="4"/>
  <c r="W148" i="4"/>
  <c r="Y148" i="4"/>
  <c r="AL148" i="4"/>
  <c r="J79" i="3"/>
  <c r="L79" i="3"/>
  <c r="AI100" i="4"/>
  <c r="AK100" i="4"/>
  <c r="AJ100" i="4"/>
  <c r="K31" i="3"/>
  <c r="AG52" i="4"/>
  <c r="AF52" i="4"/>
  <c r="AM467" i="4"/>
  <c r="AO467" i="4"/>
  <c r="J318" i="3"/>
  <c r="L318" i="3"/>
  <c r="AI339" i="4"/>
  <c r="AK339" i="4"/>
  <c r="AJ339" i="4"/>
  <c r="K270" i="3"/>
  <c r="AG291" i="4"/>
  <c r="AF291" i="4"/>
  <c r="W259" i="4"/>
  <c r="Y259" i="4"/>
  <c r="AL259" i="4"/>
  <c r="J190" i="3"/>
  <c r="L190" i="3"/>
  <c r="AI211" i="4"/>
  <c r="AK211" i="4"/>
  <c r="AJ211" i="4"/>
  <c r="AG163" i="4"/>
  <c r="K142" i="3"/>
  <c r="AF163" i="4"/>
  <c r="W131" i="4"/>
  <c r="Y131" i="4"/>
  <c r="AL131" i="4"/>
  <c r="J62" i="3"/>
  <c r="L62" i="3"/>
  <c r="AI83" i="4"/>
  <c r="AK83" i="4"/>
  <c r="AJ83" i="4"/>
  <c r="K14" i="3"/>
  <c r="AG35" i="4"/>
  <c r="AF35" i="4"/>
  <c r="W498" i="4"/>
  <c r="Y498" i="4"/>
  <c r="AL498" i="4"/>
  <c r="J429" i="3"/>
  <c r="L429" i="3"/>
  <c r="AI450" i="4"/>
  <c r="AK450" i="4"/>
  <c r="AJ450" i="4"/>
  <c r="K381" i="3"/>
  <c r="AG402" i="4"/>
  <c r="AF402" i="4"/>
  <c r="W370" i="4"/>
  <c r="Y370" i="4"/>
  <c r="AL370" i="4"/>
  <c r="J301" i="3"/>
  <c r="L301" i="3"/>
  <c r="AI322" i="4"/>
  <c r="AK322" i="4"/>
  <c r="AJ322" i="4"/>
  <c r="AF242" i="4"/>
  <c r="AG242" i="4"/>
  <c r="K221" i="3"/>
  <c r="W178" i="4"/>
  <c r="Y178" i="4"/>
  <c r="AL178" i="4"/>
  <c r="J45" i="3"/>
  <c r="L45" i="3"/>
  <c r="AI66" i="4"/>
  <c r="AK66" i="4"/>
  <c r="AJ66" i="4"/>
  <c r="AM469" i="4"/>
  <c r="AO469" i="4"/>
  <c r="D448" i="3"/>
  <c r="H400" i="3"/>
  <c r="AM341" i="4"/>
  <c r="AO341" i="4"/>
  <c r="D320" i="3"/>
  <c r="H272" i="3"/>
  <c r="AM213" i="4"/>
  <c r="AO213" i="4"/>
  <c r="D192" i="3"/>
  <c r="H144" i="3"/>
  <c r="AM85" i="4"/>
  <c r="AO85" i="4"/>
  <c r="D64" i="3"/>
  <c r="H16" i="3"/>
  <c r="AM452" i="4"/>
  <c r="AO452" i="4"/>
  <c r="D431" i="3"/>
  <c r="H383" i="3"/>
  <c r="AM324" i="4"/>
  <c r="AO324" i="4"/>
  <c r="D303" i="3"/>
  <c r="H255" i="3"/>
  <c r="AM196" i="4"/>
  <c r="AO196" i="4"/>
  <c r="D175" i="3"/>
  <c r="H127" i="3"/>
  <c r="AM68" i="4"/>
  <c r="AO68" i="4"/>
  <c r="D47" i="3"/>
  <c r="AF515" i="4"/>
  <c r="K494" i="3"/>
  <c r="AG515" i="4"/>
  <c r="W483" i="4"/>
  <c r="Y483" i="4"/>
  <c r="AL483" i="4"/>
  <c r="J414" i="3"/>
  <c r="L414" i="3"/>
  <c r="AI435" i="4"/>
  <c r="AK435" i="4"/>
  <c r="AJ435" i="4"/>
  <c r="AF387" i="4"/>
  <c r="K366" i="3"/>
  <c r="AG387" i="4"/>
  <c r="AM307" i="4"/>
  <c r="AO307" i="4"/>
  <c r="D286" i="3"/>
  <c r="H238" i="3"/>
  <c r="AM179" i="4"/>
  <c r="AO179" i="4"/>
  <c r="D158" i="3"/>
  <c r="H110" i="3"/>
  <c r="AM51" i="4"/>
  <c r="AO51" i="4"/>
  <c r="D30" i="3"/>
  <c r="H477" i="3"/>
  <c r="AM418" i="4"/>
  <c r="AO418" i="4"/>
  <c r="D397" i="3"/>
  <c r="H349" i="3"/>
  <c r="AM290" i="4"/>
  <c r="AO290" i="4"/>
  <c r="AM162" i="4"/>
  <c r="AO162" i="4"/>
  <c r="D141" i="3"/>
  <c r="AM490" i="4"/>
  <c r="AO490" i="4"/>
  <c r="W497" i="4"/>
  <c r="Y497" i="4"/>
  <c r="AL497" i="4"/>
  <c r="J428" i="3"/>
  <c r="L428" i="3"/>
  <c r="AI449" i="4"/>
  <c r="AK449" i="4"/>
  <c r="AJ449" i="4"/>
  <c r="K380" i="3"/>
  <c r="AG401" i="4"/>
  <c r="AF401" i="4"/>
  <c r="W369" i="4"/>
  <c r="Y369" i="4"/>
  <c r="AL369" i="4"/>
  <c r="J300" i="3"/>
  <c r="L300" i="3"/>
  <c r="AI321" i="4"/>
  <c r="AK321" i="4"/>
  <c r="AJ321" i="4"/>
  <c r="K252" i="3"/>
  <c r="AF273" i="4"/>
  <c r="AG273" i="4"/>
  <c r="W241" i="4"/>
  <c r="Y241" i="4"/>
  <c r="D220" i="3"/>
  <c r="AL241" i="4"/>
  <c r="J172" i="3"/>
  <c r="L172" i="3"/>
  <c r="AI193" i="4"/>
  <c r="AK193" i="4"/>
  <c r="AJ193" i="4"/>
  <c r="K124" i="3"/>
  <c r="AG145" i="4"/>
  <c r="AF145" i="4"/>
  <c r="W113" i="4"/>
  <c r="Y113" i="4"/>
  <c r="D92" i="3"/>
  <c r="AL113" i="4"/>
  <c r="J44" i="3"/>
  <c r="L44" i="3"/>
  <c r="AI65" i="4"/>
  <c r="AK65" i="4"/>
  <c r="AJ65" i="4"/>
  <c r="K491" i="3"/>
  <c r="AG512" i="4"/>
  <c r="AF512" i="4"/>
  <c r="W480" i="4"/>
  <c r="Y480" i="4"/>
  <c r="AL480" i="4"/>
  <c r="J411" i="3"/>
  <c r="L411" i="3"/>
  <c r="AI432" i="4"/>
  <c r="AK432" i="4"/>
  <c r="AJ432" i="4"/>
  <c r="K363" i="3"/>
  <c r="AF384" i="4"/>
  <c r="AG384" i="4"/>
  <c r="W352" i="4"/>
  <c r="Y352" i="4"/>
  <c r="D331" i="3"/>
  <c r="AL352" i="4"/>
  <c r="J283" i="3"/>
  <c r="L283" i="3"/>
  <c r="AI304" i="4"/>
  <c r="AK304" i="4"/>
  <c r="AJ304" i="4"/>
  <c r="K235" i="3"/>
  <c r="AF256" i="4"/>
  <c r="AG256" i="4"/>
  <c r="W224" i="4"/>
  <c r="Y224" i="4"/>
  <c r="D203" i="3"/>
  <c r="AL224" i="4"/>
  <c r="J155" i="3"/>
  <c r="L155" i="3"/>
  <c r="AI176" i="4"/>
  <c r="AK176" i="4"/>
  <c r="AJ176" i="4"/>
  <c r="K107" i="3"/>
  <c r="AG128" i="4"/>
  <c r="AF128" i="4"/>
  <c r="W96" i="4"/>
  <c r="Y96" i="4"/>
  <c r="D75" i="3"/>
  <c r="AL96" i="4"/>
  <c r="J27" i="3"/>
  <c r="L27" i="3"/>
  <c r="AI48" i="4"/>
  <c r="AK48" i="4"/>
  <c r="AJ48" i="4"/>
  <c r="AM415" i="4"/>
  <c r="AO415" i="4"/>
  <c r="J266" i="3"/>
  <c r="L266" i="3"/>
  <c r="AI287" i="4"/>
  <c r="AK287" i="4"/>
  <c r="AJ287" i="4"/>
  <c r="K218" i="3"/>
  <c r="AG239" i="4"/>
  <c r="AF239" i="4"/>
  <c r="W207" i="4"/>
  <c r="Y207" i="4"/>
  <c r="D186" i="3"/>
  <c r="AL207" i="4"/>
  <c r="J138" i="3"/>
  <c r="L138" i="3"/>
  <c r="AI159" i="4"/>
  <c r="AK159" i="4"/>
  <c r="AJ159" i="4"/>
  <c r="K90" i="3"/>
  <c r="AG111" i="4"/>
  <c r="AF111" i="4"/>
  <c r="W79" i="4"/>
  <c r="Y79" i="4"/>
  <c r="D58" i="3"/>
  <c r="AL79" i="4"/>
  <c r="J10" i="3"/>
  <c r="L10" i="3"/>
  <c r="AI31" i="4"/>
  <c r="AK31" i="4"/>
  <c r="AJ31" i="4"/>
  <c r="AG478" i="4"/>
  <c r="K457" i="3"/>
  <c r="AF478" i="4"/>
  <c r="W446" i="4"/>
  <c r="Y446" i="4"/>
  <c r="D425" i="3"/>
  <c r="AL446" i="4"/>
  <c r="J377" i="3"/>
  <c r="L377" i="3"/>
  <c r="AI398" i="4"/>
  <c r="AK398" i="4"/>
  <c r="AJ398" i="4"/>
  <c r="AF350" i="4"/>
  <c r="K329" i="3"/>
  <c r="AG350" i="4"/>
  <c r="W318" i="4"/>
  <c r="Y318" i="4"/>
  <c r="D297" i="3"/>
  <c r="AL318" i="4"/>
  <c r="J249" i="3"/>
  <c r="L249" i="3"/>
  <c r="AI270" i="4"/>
  <c r="AK270" i="4"/>
  <c r="AJ270" i="4"/>
  <c r="K201" i="3"/>
  <c r="AG222" i="4"/>
  <c r="AF222" i="4"/>
  <c r="W190" i="4"/>
  <c r="Y190" i="4"/>
  <c r="AL190" i="4"/>
  <c r="AI142" i="4"/>
  <c r="AK142" i="4"/>
  <c r="J121" i="3"/>
  <c r="L121" i="3"/>
  <c r="AJ142" i="4"/>
  <c r="K73" i="3"/>
  <c r="AG94" i="4"/>
  <c r="AF94" i="4"/>
  <c r="W62" i="4"/>
  <c r="Y62" i="4"/>
  <c r="AL62" i="4"/>
  <c r="J4" i="3"/>
  <c r="L4" i="3"/>
  <c r="AI25" i="4"/>
  <c r="AK25" i="4"/>
  <c r="AJ25" i="4"/>
  <c r="AM187" i="4"/>
  <c r="AO187" i="4"/>
  <c r="AM497" i="4"/>
  <c r="AO497" i="4"/>
  <c r="D476" i="3"/>
  <c r="AM369" i="4"/>
  <c r="AO369" i="4"/>
  <c r="D348" i="3"/>
  <c r="AM241" i="4"/>
  <c r="AO241" i="4"/>
  <c r="AM113" i="4"/>
  <c r="AO113" i="4"/>
  <c r="AM480" i="4"/>
  <c r="AO480" i="4"/>
  <c r="D459" i="3"/>
  <c r="AM352" i="4"/>
  <c r="AO352" i="4"/>
  <c r="AM224" i="4"/>
  <c r="AO224" i="4"/>
  <c r="AM96" i="4"/>
  <c r="AO96" i="4"/>
  <c r="W511" i="4"/>
  <c r="Y511" i="4"/>
  <c r="AL511" i="4"/>
  <c r="J442" i="3"/>
  <c r="L442" i="3"/>
  <c r="AI463" i="4"/>
  <c r="AK463" i="4"/>
  <c r="AJ463" i="4"/>
  <c r="AF415" i="4"/>
  <c r="K394" i="3"/>
  <c r="AG415" i="4"/>
  <c r="W383" i="4"/>
  <c r="Y383" i="4"/>
  <c r="AL383" i="4"/>
  <c r="J314" i="3"/>
  <c r="L314" i="3"/>
  <c r="AI335" i="4"/>
  <c r="AK335" i="4"/>
  <c r="AJ335" i="4"/>
  <c r="AM207" i="4"/>
  <c r="AO207" i="4"/>
  <c r="AM79" i="4"/>
  <c r="AO79" i="4"/>
  <c r="AM446" i="4"/>
  <c r="AO446" i="4"/>
  <c r="AM318" i="4"/>
  <c r="AO318" i="4"/>
  <c r="AM174" i="4"/>
  <c r="AO174" i="4"/>
  <c r="AM267" i="4"/>
  <c r="AO267" i="4"/>
  <c r="AM122" i="4"/>
  <c r="AO122" i="4"/>
  <c r="AG477" i="4"/>
  <c r="K456" i="3"/>
  <c r="AF477" i="4"/>
  <c r="W445" i="4"/>
  <c r="Y445" i="4"/>
  <c r="AL445" i="4"/>
  <c r="J376" i="3"/>
  <c r="L376" i="3"/>
  <c r="AI397" i="4"/>
  <c r="AK397" i="4"/>
  <c r="AJ397" i="4"/>
  <c r="AF349" i="4"/>
  <c r="AG349" i="4"/>
  <c r="K328" i="3"/>
  <c r="W317" i="4"/>
  <c r="Y317" i="4"/>
  <c r="AL317" i="4"/>
  <c r="J248" i="3"/>
  <c r="L248" i="3"/>
  <c r="AI269" i="4"/>
  <c r="AK269" i="4"/>
  <c r="AJ269" i="4"/>
  <c r="K200" i="3"/>
  <c r="AG221" i="4"/>
  <c r="AF221" i="4"/>
  <c r="W189" i="4"/>
  <c r="Y189" i="4"/>
  <c r="AL189" i="4"/>
  <c r="J120" i="3"/>
  <c r="L120" i="3"/>
  <c r="AI141" i="4"/>
  <c r="AK141" i="4"/>
  <c r="AJ141" i="4"/>
  <c r="K72" i="3"/>
  <c r="AG93" i="4"/>
  <c r="AF93" i="4"/>
  <c r="W61" i="4"/>
  <c r="Y61" i="4"/>
  <c r="AL61" i="4"/>
  <c r="J487" i="3"/>
  <c r="L487" i="3"/>
  <c r="AI508" i="4"/>
  <c r="AK508" i="4"/>
  <c r="AJ508" i="4"/>
  <c r="AF460" i="4"/>
  <c r="AG460" i="4"/>
  <c r="K439" i="3"/>
  <c r="W428" i="4"/>
  <c r="Y428" i="4"/>
  <c r="AL428" i="4"/>
  <c r="J359" i="3"/>
  <c r="L359" i="3"/>
  <c r="AI380" i="4"/>
  <c r="AK380" i="4"/>
  <c r="AJ380" i="4"/>
  <c r="K311" i="3"/>
  <c r="AG332" i="4"/>
  <c r="AF332" i="4"/>
  <c r="W300" i="4"/>
  <c r="Y300" i="4"/>
  <c r="AL300" i="4"/>
  <c r="J231" i="3"/>
  <c r="L231" i="3"/>
  <c r="AI252" i="4"/>
  <c r="AK252" i="4"/>
  <c r="AJ252" i="4"/>
  <c r="K183" i="3"/>
  <c r="AF204" i="4"/>
  <c r="AG204" i="4"/>
  <c r="W172" i="4"/>
  <c r="Y172" i="4"/>
  <c r="AL172" i="4"/>
  <c r="J103" i="3"/>
  <c r="L103" i="3"/>
  <c r="AI124" i="4"/>
  <c r="AK124" i="4"/>
  <c r="AJ124" i="4"/>
  <c r="AG76" i="4"/>
  <c r="AF76" i="4"/>
  <c r="K55" i="3"/>
  <c r="W44" i="4"/>
  <c r="Y44" i="4"/>
  <c r="AL44" i="4"/>
  <c r="AM491" i="4"/>
  <c r="AO491" i="4"/>
  <c r="AM363" i="4"/>
  <c r="AO363" i="4"/>
  <c r="K294" i="3"/>
  <c r="AG315" i="4"/>
  <c r="AF315" i="4"/>
  <c r="W283" i="4"/>
  <c r="Y283" i="4"/>
  <c r="AL283" i="4"/>
  <c r="J214" i="3"/>
  <c r="L214" i="3"/>
  <c r="AI235" i="4"/>
  <c r="AK235" i="4"/>
  <c r="AJ235" i="4"/>
  <c r="K166" i="3"/>
  <c r="AG187" i="4"/>
  <c r="AF187" i="4"/>
  <c r="W155" i="4"/>
  <c r="Y155" i="4"/>
  <c r="AL155" i="4"/>
  <c r="J86" i="3"/>
  <c r="L86" i="3"/>
  <c r="AI107" i="4"/>
  <c r="AK107" i="4"/>
  <c r="AJ107" i="4"/>
  <c r="K38" i="3"/>
  <c r="AF59" i="4"/>
  <c r="AG59" i="4"/>
  <c r="W522" i="4"/>
  <c r="Y522" i="4"/>
  <c r="AL522" i="4"/>
  <c r="J453" i="3"/>
  <c r="L453" i="3"/>
  <c r="AI474" i="4"/>
  <c r="AK474" i="4"/>
  <c r="AJ474" i="4"/>
  <c r="K405" i="3"/>
  <c r="AG426" i="4"/>
  <c r="AF426" i="4"/>
  <c r="W394" i="4"/>
  <c r="Y394" i="4"/>
  <c r="AL394" i="4"/>
  <c r="J325" i="3"/>
  <c r="L325" i="3"/>
  <c r="AI346" i="4"/>
  <c r="AK346" i="4"/>
  <c r="AJ346" i="4"/>
  <c r="K277" i="3"/>
  <c r="AF298" i="4"/>
  <c r="AG298" i="4"/>
  <c r="W266" i="4"/>
  <c r="Y266" i="4"/>
  <c r="AL266" i="4"/>
  <c r="J197" i="3"/>
  <c r="L197" i="3"/>
  <c r="AI218" i="4"/>
  <c r="AK218" i="4"/>
  <c r="AJ218" i="4"/>
  <c r="K149" i="3"/>
  <c r="AF170" i="4"/>
  <c r="AG170" i="4"/>
  <c r="W138" i="4"/>
  <c r="Y138" i="4"/>
  <c r="AL138" i="4"/>
  <c r="J69" i="3"/>
  <c r="L69" i="3"/>
  <c r="AI90" i="4"/>
  <c r="AK90" i="4"/>
  <c r="AJ90" i="4"/>
  <c r="K21" i="3"/>
  <c r="AG42" i="4"/>
  <c r="AF42" i="4"/>
  <c r="W411" i="4"/>
  <c r="Y411" i="4"/>
  <c r="AL411" i="4"/>
  <c r="AM155" i="4"/>
  <c r="AO155" i="4"/>
  <c r="AM493" i="4"/>
  <c r="AO493" i="4"/>
  <c r="D472" i="3"/>
  <c r="H424" i="3"/>
  <c r="AM365" i="4"/>
  <c r="AO365" i="4"/>
  <c r="D344" i="3"/>
  <c r="H296" i="3"/>
  <c r="AM237" i="4"/>
  <c r="AO237" i="4"/>
  <c r="D216" i="3"/>
  <c r="H168" i="3"/>
  <c r="AM109" i="4"/>
  <c r="AO109" i="4"/>
  <c r="D88" i="3"/>
  <c r="H40" i="3"/>
  <c r="AM476" i="4"/>
  <c r="AO476" i="4"/>
  <c r="D455" i="3"/>
  <c r="H407" i="3"/>
  <c r="AM348" i="4"/>
  <c r="AO348" i="4"/>
  <c r="D327" i="3"/>
  <c r="H279" i="3"/>
  <c r="AM220" i="4"/>
  <c r="AO220" i="4"/>
  <c r="D199" i="3"/>
  <c r="H151" i="3"/>
  <c r="AM92" i="4"/>
  <c r="AO92" i="4"/>
  <c r="D71" i="3"/>
  <c r="H23" i="3"/>
  <c r="W507" i="4"/>
  <c r="Y507" i="4"/>
  <c r="AL507" i="4"/>
  <c r="J438" i="3"/>
  <c r="L438" i="3"/>
  <c r="AI459" i="4"/>
  <c r="AK459" i="4"/>
  <c r="AJ459" i="4"/>
  <c r="K374" i="3"/>
  <c r="AG395" i="4"/>
  <c r="AF395" i="4"/>
  <c r="AM235" i="4"/>
  <c r="AO235" i="4"/>
  <c r="J276" i="3"/>
  <c r="L276" i="3"/>
  <c r="AI297" i="4"/>
  <c r="AK297" i="4"/>
  <c r="AJ297" i="4"/>
  <c r="K436" i="3"/>
  <c r="AF457" i="4"/>
  <c r="AG457" i="4"/>
  <c r="W425" i="4"/>
  <c r="Y425" i="4"/>
  <c r="AL425" i="4"/>
  <c r="J228" i="3"/>
  <c r="L228" i="3"/>
  <c r="AI249" i="4"/>
  <c r="AK249" i="4"/>
  <c r="AJ249" i="4"/>
  <c r="W169" i="4"/>
  <c r="Y169" i="4"/>
  <c r="AL169" i="4"/>
  <c r="J467" i="3"/>
  <c r="L467" i="3"/>
  <c r="AJ488" i="4"/>
  <c r="AI488" i="4"/>
  <c r="AK488" i="4"/>
  <c r="W408" i="4"/>
  <c r="Y408" i="4"/>
  <c r="AL408" i="4"/>
  <c r="K291" i="3"/>
  <c r="AG312" i="4"/>
  <c r="AF312" i="4"/>
  <c r="K163" i="3"/>
  <c r="AG184" i="4"/>
  <c r="AF184" i="4"/>
  <c r="W152" i="4"/>
  <c r="Y152" i="4"/>
  <c r="AL152" i="4"/>
  <c r="J83" i="3"/>
  <c r="L83" i="3"/>
  <c r="AI104" i="4"/>
  <c r="AK104" i="4"/>
  <c r="AJ104" i="4"/>
  <c r="K35" i="3"/>
  <c r="AG56" i="4"/>
  <c r="AF56" i="4"/>
  <c r="AM471" i="4"/>
  <c r="AO471" i="4"/>
  <c r="D450" i="3"/>
  <c r="AM343" i="4"/>
  <c r="AO343" i="4"/>
  <c r="D322" i="3"/>
  <c r="AM215" i="4"/>
  <c r="AO215" i="4"/>
  <c r="D194" i="3"/>
  <c r="AM87" i="4"/>
  <c r="AO87" i="4"/>
  <c r="D66" i="3"/>
  <c r="W502" i="4"/>
  <c r="Y502" i="4"/>
  <c r="AL502" i="4"/>
  <c r="J433" i="3"/>
  <c r="L433" i="3"/>
  <c r="AI454" i="4"/>
  <c r="AK454" i="4"/>
  <c r="AJ454" i="4"/>
  <c r="K385" i="3"/>
  <c r="AF406" i="4"/>
  <c r="AG406" i="4"/>
  <c r="W374" i="4"/>
  <c r="Y374" i="4"/>
  <c r="AL374" i="4"/>
  <c r="J305" i="3"/>
  <c r="L305" i="3"/>
  <c r="AI326" i="4"/>
  <c r="AK326" i="4"/>
  <c r="AJ326" i="4"/>
  <c r="K257" i="3"/>
  <c r="AF278" i="4"/>
  <c r="AG278" i="4"/>
  <c r="W246" i="4"/>
  <c r="Y246" i="4"/>
  <c r="AL246" i="4"/>
  <c r="J177" i="3"/>
  <c r="L177" i="3"/>
  <c r="AI198" i="4"/>
  <c r="AK198" i="4"/>
  <c r="AJ198" i="4"/>
  <c r="K129" i="3"/>
  <c r="AG150" i="4"/>
  <c r="AF150" i="4"/>
  <c r="W118" i="4"/>
  <c r="Y118" i="4"/>
  <c r="AL118" i="4"/>
  <c r="J49" i="3"/>
  <c r="L49" i="3"/>
  <c r="AI70" i="4"/>
  <c r="AK70" i="4"/>
  <c r="AJ70" i="4"/>
  <c r="K6" i="3"/>
  <c r="AG27" i="4"/>
  <c r="AF27" i="4"/>
  <c r="AM42" i="4"/>
  <c r="AO42" i="4"/>
  <c r="AM409" i="4"/>
  <c r="AO409" i="4"/>
  <c r="H340" i="3"/>
  <c r="AM281" i="4"/>
  <c r="AO281" i="4"/>
  <c r="D260" i="3"/>
  <c r="AM153" i="4"/>
  <c r="AO153" i="4"/>
  <c r="AM520" i="4"/>
  <c r="AO520" i="4"/>
  <c r="H451" i="3"/>
  <c r="AM392" i="4"/>
  <c r="AO392" i="4"/>
  <c r="AM264" i="4"/>
  <c r="AO264" i="4"/>
  <c r="AM136" i="4"/>
  <c r="AO136" i="4"/>
  <c r="J482" i="3"/>
  <c r="L482" i="3"/>
  <c r="AI503" i="4"/>
  <c r="AK503" i="4"/>
  <c r="AJ503" i="4"/>
  <c r="K434" i="3"/>
  <c r="AG455" i="4"/>
  <c r="AF455" i="4"/>
  <c r="W423" i="4"/>
  <c r="Y423" i="4"/>
  <c r="AL423" i="4"/>
  <c r="J354" i="3"/>
  <c r="L354" i="3"/>
  <c r="AI375" i="4"/>
  <c r="AK375" i="4"/>
  <c r="AJ375" i="4"/>
  <c r="AF327" i="4"/>
  <c r="K306" i="3"/>
  <c r="AG327" i="4"/>
  <c r="W295" i="4"/>
  <c r="Y295" i="4"/>
  <c r="AL295" i="4"/>
  <c r="J226" i="3"/>
  <c r="L226" i="3"/>
  <c r="AI247" i="4"/>
  <c r="AK247" i="4"/>
  <c r="AJ247" i="4"/>
  <c r="K178" i="3"/>
  <c r="AG199" i="4"/>
  <c r="AF199" i="4"/>
  <c r="W167" i="4"/>
  <c r="Y167" i="4"/>
  <c r="AL167" i="4"/>
  <c r="J98" i="3"/>
  <c r="L98" i="3"/>
  <c r="AI119" i="4"/>
  <c r="AK119" i="4"/>
  <c r="AJ119" i="4"/>
  <c r="K50" i="3"/>
  <c r="AG71" i="4"/>
  <c r="AF71" i="4"/>
  <c r="W39" i="4"/>
  <c r="Y39" i="4"/>
  <c r="AL39" i="4"/>
  <c r="AM486" i="4"/>
  <c r="AO486" i="4"/>
  <c r="AM358" i="4"/>
  <c r="AO358" i="4"/>
  <c r="AM230" i="4"/>
  <c r="AO230" i="4"/>
  <c r="AM102" i="4"/>
  <c r="AO102" i="4"/>
  <c r="J205" i="3"/>
  <c r="L205" i="3"/>
  <c r="AI226" i="4"/>
  <c r="AK226" i="4"/>
  <c r="AJ226" i="4"/>
  <c r="K109" i="3"/>
  <c r="AG130" i="4"/>
  <c r="AF130" i="4"/>
  <c r="W82" i="4"/>
  <c r="Y82" i="4"/>
  <c r="AL82" i="4"/>
  <c r="AM34" i="4"/>
  <c r="AO34" i="4"/>
  <c r="W501" i="4"/>
  <c r="Y501" i="4"/>
  <c r="AL501" i="4"/>
  <c r="J432" i="3"/>
  <c r="L432" i="3"/>
  <c r="AI453" i="4"/>
  <c r="AK453" i="4"/>
  <c r="AJ453" i="4"/>
  <c r="K384" i="3"/>
  <c r="AF405" i="4"/>
  <c r="AG405" i="4"/>
  <c r="W373" i="4"/>
  <c r="Y373" i="4"/>
  <c r="AL373" i="4"/>
  <c r="J304" i="3"/>
  <c r="L304" i="3"/>
  <c r="AI325" i="4"/>
  <c r="AK325" i="4"/>
  <c r="AJ325" i="4"/>
  <c r="K256" i="3"/>
  <c r="AG277" i="4"/>
  <c r="AF277" i="4"/>
  <c r="W245" i="4"/>
  <c r="Y245" i="4"/>
  <c r="AL245" i="4"/>
  <c r="J176" i="3"/>
  <c r="L176" i="3"/>
  <c r="AI197" i="4"/>
  <c r="AK197" i="4"/>
  <c r="AJ197" i="4"/>
  <c r="AG149" i="4"/>
  <c r="AF149" i="4"/>
  <c r="K128" i="3"/>
  <c r="W117" i="4"/>
  <c r="Y117" i="4"/>
  <c r="AL117" i="4"/>
  <c r="J48" i="3"/>
  <c r="L48" i="3"/>
  <c r="AI69" i="4"/>
  <c r="AK69" i="4"/>
  <c r="AJ69" i="4"/>
  <c r="AG516" i="4"/>
  <c r="AF516" i="4"/>
  <c r="K495" i="3"/>
  <c r="W484" i="4"/>
  <c r="Y484" i="4"/>
  <c r="AL484" i="4"/>
  <c r="J415" i="3"/>
  <c r="L415" i="3"/>
  <c r="AJ436" i="4"/>
  <c r="AI436" i="4"/>
  <c r="AK436" i="4"/>
  <c r="K367" i="3"/>
  <c r="AG388" i="4"/>
  <c r="AF388" i="4"/>
  <c r="W356" i="4"/>
  <c r="Y356" i="4"/>
  <c r="AL356" i="4"/>
  <c r="J287" i="3"/>
  <c r="L287" i="3"/>
  <c r="AJ308" i="4"/>
  <c r="AI308" i="4"/>
  <c r="AK308" i="4"/>
  <c r="K239" i="3"/>
  <c r="AG260" i="4"/>
  <c r="AF260" i="4"/>
  <c r="W228" i="4"/>
  <c r="Y228" i="4"/>
  <c r="AL228" i="4"/>
  <c r="J159" i="3"/>
  <c r="L159" i="3"/>
  <c r="AI180" i="4"/>
  <c r="AK180" i="4"/>
  <c r="AJ180" i="4"/>
  <c r="K111" i="3"/>
  <c r="AG132" i="4"/>
  <c r="AF132" i="4"/>
  <c r="W100" i="4"/>
  <c r="Y100" i="4"/>
  <c r="AL100" i="4"/>
  <c r="J31" i="3"/>
  <c r="L31" i="3"/>
  <c r="AI52" i="4"/>
  <c r="AK52" i="4"/>
  <c r="AJ52" i="4"/>
  <c r="AM419" i="4"/>
  <c r="AO419" i="4"/>
  <c r="W339" i="4"/>
  <c r="Y339" i="4"/>
  <c r="AL339" i="4"/>
  <c r="J270" i="3"/>
  <c r="L270" i="3"/>
  <c r="AI291" i="4"/>
  <c r="AK291" i="4"/>
  <c r="AJ291" i="4"/>
  <c r="AG243" i="4"/>
  <c r="K222" i="3"/>
  <c r="AF243" i="4"/>
  <c r="W211" i="4"/>
  <c r="Y211" i="4"/>
  <c r="AL211" i="4"/>
  <c r="J142" i="3"/>
  <c r="L142" i="3"/>
  <c r="AI163" i="4"/>
  <c r="AK163" i="4"/>
  <c r="AJ163" i="4"/>
  <c r="AG115" i="4"/>
  <c r="AF115" i="4"/>
  <c r="K94" i="3"/>
  <c r="W83" i="4"/>
  <c r="Y83" i="4"/>
  <c r="AL83" i="4"/>
  <c r="J14" i="3"/>
  <c r="L14" i="3"/>
  <c r="AI35" i="4"/>
  <c r="AK35" i="4"/>
  <c r="AJ35" i="4"/>
  <c r="AG482" i="4"/>
  <c r="K461" i="3"/>
  <c r="AF482" i="4"/>
  <c r="W450" i="4"/>
  <c r="Y450" i="4"/>
  <c r="AL450" i="4"/>
  <c r="J381" i="3"/>
  <c r="L381" i="3"/>
  <c r="AI402" i="4"/>
  <c r="AK402" i="4"/>
  <c r="AJ402" i="4"/>
  <c r="K333" i="3"/>
  <c r="AG354" i="4"/>
  <c r="AF354" i="4"/>
  <c r="W322" i="4"/>
  <c r="Y322" i="4"/>
  <c r="AL322" i="4"/>
  <c r="J221" i="3"/>
  <c r="L221" i="3"/>
  <c r="AJ242" i="4"/>
  <c r="AI242" i="4"/>
  <c r="AK242" i="4"/>
  <c r="AF146" i="4"/>
  <c r="K125" i="3"/>
  <c r="AG146" i="4"/>
  <c r="W66" i="4"/>
  <c r="Y66" i="4"/>
  <c r="AL66" i="4"/>
  <c r="AM250" i="4"/>
  <c r="AO250" i="4"/>
  <c r="H480" i="3"/>
  <c r="AM421" i="4"/>
  <c r="AO421" i="4"/>
  <c r="D400" i="3"/>
  <c r="H352" i="3"/>
  <c r="AM293" i="4"/>
  <c r="AO293" i="4"/>
  <c r="D272" i="3"/>
  <c r="H224" i="3"/>
  <c r="AM165" i="4"/>
  <c r="AO165" i="4"/>
  <c r="D144" i="3"/>
  <c r="H96" i="3"/>
  <c r="AM37" i="4"/>
  <c r="AO37" i="4"/>
  <c r="D16" i="3"/>
  <c r="H463" i="3"/>
  <c r="AM404" i="4"/>
  <c r="AO404" i="4"/>
  <c r="D383" i="3"/>
  <c r="H335" i="3"/>
  <c r="AM276" i="4"/>
  <c r="AO276" i="4"/>
  <c r="D255" i="3"/>
  <c r="H207" i="3"/>
  <c r="AM148" i="4"/>
  <c r="AO148" i="4"/>
  <c r="D127" i="3"/>
  <c r="H79" i="3"/>
  <c r="J494" i="3"/>
  <c r="L494" i="3"/>
  <c r="AI515" i="4"/>
  <c r="AK515" i="4"/>
  <c r="AJ515" i="4"/>
  <c r="K446" i="3"/>
  <c r="AG467" i="4"/>
  <c r="AF467" i="4"/>
  <c r="W435" i="4"/>
  <c r="Y435" i="4"/>
  <c r="AL435" i="4"/>
  <c r="J366" i="3"/>
  <c r="L366" i="3"/>
  <c r="AI387" i="4"/>
  <c r="AK387" i="4"/>
  <c r="AJ387" i="4"/>
  <c r="H318" i="3"/>
  <c r="AM259" i="4"/>
  <c r="AO259" i="4"/>
  <c r="D238" i="3"/>
  <c r="H190" i="3"/>
  <c r="AM131" i="4"/>
  <c r="AO131" i="4"/>
  <c r="D110" i="3"/>
  <c r="H62" i="3"/>
  <c r="AM498" i="4"/>
  <c r="AO498" i="4"/>
  <c r="D477" i="3"/>
  <c r="H429" i="3"/>
  <c r="AM370" i="4"/>
  <c r="AO370" i="4"/>
  <c r="D349" i="3"/>
  <c r="H301" i="3"/>
  <c r="AM242" i="4"/>
  <c r="AO242" i="4"/>
  <c r="AM114" i="4"/>
  <c r="AO114" i="4"/>
  <c r="H45" i="3"/>
  <c r="AM24" i="4"/>
  <c r="K460" i="3"/>
  <c r="AG481" i="4"/>
  <c r="AF481" i="4"/>
  <c r="W449" i="4"/>
  <c r="Y449" i="4"/>
  <c r="AL449" i="4"/>
  <c r="J380" i="3"/>
  <c r="L380" i="3"/>
  <c r="AI401" i="4"/>
  <c r="AK401" i="4"/>
  <c r="AJ401" i="4"/>
  <c r="AF353" i="4"/>
  <c r="AG353" i="4"/>
  <c r="K332" i="3"/>
  <c r="W321" i="4"/>
  <c r="Y321" i="4"/>
  <c r="D300" i="3"/>
  <c r="AL321" i="4"/>
  <c r="J252" i="3"/>
  <c r="L252" i="3"/>
  <c r="AI273" i="4"/>
  <c r="AK273" i="4"/>
  <c r="AJ273" i="4"/>
  <c r="K204" i="3"/>
  <c r="AG225" i="4"/>
  <c r="AF225" i="4"/>
  <c r="W193" i="4"/>
  <c r="Y193" i="4"/>
  <c r="AL193" i="4"/>
  <c r="J124" i="3"/>
  <c r="L124" i="3"/>
  <c r="AI145" i="4"/>
  <c r="AK145" i="4"/>
  <c r="AJ145" i="4"/>
  <c r="K76" i="3"/>
  <c r="AF97" i="4"/>
  <c r="AG97" i="4"/>
  <c r="W65" i="4"/>
  <c r="Y65" i="4"/>
  <c r="D44" i="3"/>
  <c r="AL65" i="4"/>
  <c r="J491" i="3"/>
  <c r="L491" i="3"/>
  <c r="AI512" i="4"/>
  <c r="AK512" i="4"/>
  <c r="AJ512" i="4"/>
  <c r="K443" i="3"/>
  <c r="AG464" i="4"/>
  <c r="AF464" i="4"/>
  <c r="W432" i="4"/>
  <c r="Y432" i="4"/>
  <c r="AL432" i="4"/>
  <c r="J363" i="3"/>
  <c r="L363" i="3"/>
  <c r="AI384" i="4"/>
  <c r="AK384" i="4"/>
  <c r="AJ384" i="4"/>
  <c r="K315" i="3"/>
  <c r="AF336" i="4"/>
  <c r="AG336" i="4"/>
  <c r="W304" i="4"/>
  <c r="Y304" i="4"/>
  <c r="AL304" i="4"/>
  <c r="J235" i="3"/>
  <c r="L235" i="3"/>
  <c r="AI256" i="4"/>
  <c r="AK256" i="4"/>
  <c r="AJ256" i="4"/>
  <c r="K187" i="3"/>
  <c r="AF208" i="4"/>
  <c r="AG208" i="4"/>
  <c r="W176" i="4"/>
  <c r="Y176" i="4"/>
  <c r="AL176" i="4"/>
  <c r="J107" i="3"/>
  <c r="L107" i="3"/>
  <c r="AI128" i="4"/>
  <c r="AK128" i="4"/>
  <c r="AJ128" i="4"/>
  <c r="K59" i="3"/>
  <c r="AF80" i="4"/>
  <c r="AG80" i="4"/>
  <c r="W48" i="4"/>
  <c r="Y48" i="4"/>
  <c r="AL48" i="4"/>
  <c r="AM495" i="4"/>
  <c r="AO495" i="4"/>
  <c r="AM367" i="4"/>
  <c r="AO367" i="4"/>
  <c r="W287" i="4"/>
  <c r="Y287" i="4"/>
  <c r="AL287" i="4"/>
  <c r="J218" i="3"/>
  <c r="L218" i="3"/>
  <c r="AI239" i="4"/>
  <c r="AK239" i="4"/>
  <c r="AJ239" i="4"/>
  <c r="K170" i="3"/>
  <c r="AF191" i="4"/>
  <c r="AG191" i="4"/>
  <c r="W159" i="4"/>
  <c r="Y159" i="4"/>
  <c r="AL159" i="4"/>
  <c r="J90" i="3"/>
  <c r="L90" i="3"/>
  <c r="AI111" i="4"/>
  <c r="AK111" i="4"/>
  <c r="AJ111" i="4"/>
  <c r="K42" i="3"/>
  <c r="AG63" i="4"/>
  <c r="AF63" i="4"/>
  <c r="W31" i="4"/>
  <c r="Y31" i="4"/>
  <c r="AL31" i="4"/>
  <c r="J457" i="3"/>
  <c r="L457" i="3"/>
  <c r="AJ478" i="4"/>
  <c r="AI478" i="4"/>
  <c r="AK478" i="4"/>
  <c r="K409" i="3"/>
  <c r="AF430" i="4"/>
  <c r="AG430" i="4"/>
  <c r="W398" i="4"/>
  <c r="Y398" i="4"/>
  <c r="AL398" i="4"/>
  <c r="J329" i="3"/>
  <c r="L329" i="3"/>
  <c r="AI350" i="4"/>
  <c r="AK350" i="4"/>
  <c r="AJ350" i="4"/>
  <c r="K281" i="3"/>
  <c r="AF302" i="4"/>
  <c r="AG302" i="4"/>
  <c r="W270" i="4"/>
  <c r="Y270" i="4"/>
  <c r="AL270" i="4"/>
  <c r="J201" i="3"/>
  <c r="L201" i="3"/>
  <c r="AI222" i="4"/>
  <c r="AK222" i="4"/>
  <c r="AJ222" i="4"/>
  <c r="K153" i="3"/>
  <c r="AG174" i="4"/>
  <c r="AF174" i="4"/>
  <c r="W142" i="4"/>
  <c r="Y142" i="4"/>
  <c r="AL142" i="4"/>
  <c r="J73" i="3"/>
  <c r="L73" i="3"/>
  <c r="AI94" i="4"/>
  <c r="AK94" i="4"/>
  <c r="AJ94" i="4"/>
  <c r="AG46" i="4"/>
  <c r="K25" i="3"/>
  <c r="AF46" i="4"/>
  <c r="W25" i="4"/>
  <c r="Y25" i="4"/>
  <c r="AL25" i="4"/>
  <c r="AM94" i="4"/>
  <c r="AO94" i="4"/>
  <c r="AF363" i="4"/>
  <c r="AG363" i="4"/>
  <c r="K342" i="3"/>
  <c r="AM394" i="4"/>
  <c r="AO394" i="4"/>
  <c r="D373" i="3"/>
  <c r="AM449" i="4"/>
  <c r="AO449" i="4"/>
  <c r="D428" i="3"/>
  <c r="AM321" i="4"/>
  <c r="AO321" i="4"/>
  <c r="AM193" i="4"/>
  <c r="AO193" i="4"/>
  <c r="D172" i="3"/>
  <c r="AM65" i="4"/>
  <c r="AO65" i="4"/>
  <c r="AM432" i="4"/>
  <c r="AO432" i="4"/>
  <c r="D411" i="3"/>
  <c r="AM304" i="4"/>
  <c r="AO304" i="4"/>
  <c r="AM176" i="4"/>
  <c r="AO176" i="4"/>
  <c r="D155" i="3"/>
  <c r="AM48" i="4"/>
  <c r="AO48" i="4"/>
  <c r="K474" i="3"/>
  <c r="AG495" i="4"/>
  <c r="AF495" i="4"/>
  <c r="W463" i="4"/>
  <c r="Y463" i="4"/>
  <c r="AL463" i="4"/>
  <c r="J394" i="3"/>
  <c r="L394" i="3"/>
  <c r="AI415" i="4"/>
  <c r="AK415" i="4"/>
  <c r="AJ415" i="4"/>
  <c r="AF367" i="4"/>
  <c r="AG367" i="4"/>
  <c r="K346" i="3"/>
  <c r="W335" i="4"/>
  <c r="Y335" i="4"/>
  <c r="AL335" i="4"/>
  <c r="AM287" i="4"/>
  <c r="AO287" i="4"/>
  <c r="D266" i="3"/>
  <c r="AM159" i="4"/>
  <c r="AO159" i="4"/>
  <c r="D138" i="3"/>
  <c r="AM31" i="4"/>
  <c r="AO31" i="4"/>
  <c r="D10" i="3"/>
  <c r="AM398" i="4"/>
  <c r="AO398" i="4"/>
  <c r="D377" i="3"/>
  <c r="AM270" i="4"/>
  <c r="AO270" i="4"/>
  <c r="D249" i="3"/>
  <c r="AM110" i="4"/>
  <c r="AO110" i="4"/>
  <c r="D89" i="3"/>
  <c r="H4" i="3"/>
  <c r="AM91" i="4"/>
  <c r="AO91" i="4"/>
  <c r="J456" i="3"/>
  <c r="L456" i="3"/>
  <c r="AI477" i="4"/>
  <c r="AK477" i="4"/>
  <c r="AJ477" i="4"/>
  <c r="K408" i="3"/>
  <c r="AF429" i="4"/>
  <c r="AG429" i="4"/>
  <c r="W397" i="4"/>
  <c r="Y397" i="4"/>
  <c r="AL397" i="4"/>
  <c r="J328" i="3"/>
  <c r="L328" i="3"/>
  <c r="AI349" i="4"/>
  <c r="AK349" i="4"/>
  <c r="AJ349" i="4"/>
  <c r="K280" i="3"/>
  <c r="AG301" i="4"/>
  <c r="AF301" i="4"/>
  <c r="W269" i="4"/>
  <c r="Y269" i="4"/>
  <c r="AL269" i="4"/>
  <c r="J200" i="3"/>
  <c r="L200" i="3"/>
  <c r="AI221" i="4"/>
  <c r="AK221" i="4"/>
  <c r="AJ221" i="4"/>
  <c r="K152" i="3"/>
  <c r="AF173" i="4"/>
  <c r="AG173" i="4"/>
  <c r="W141" i="4"/>
  <c r="Y141" i="4"/>
  <c r="AL141" i="4"/>
  <c r="J72" i="3"/>
  <c r="L72" i="3"/>
  <c r="AI93" i="4"/>
  <c r="AK93" i="4"/>
  <c r="AJ93" i="4"/>
  <c r="K24" i="3"/>
  <c r="AG45" i="4"/>
  <c r="AF45" i="4"/>
  <c r="W508" i="4"/>
  <c r="Y508" i="4"/>
  <c r="AL508" i="4"/>
  <c r="J439" i="3"/>
  <c r="L439" i="3"/>
  <c r="AI460" i="4"/>
  <c r="AK460" i="4"/>
  <c r="AJ460" i="4"/>
  <c r="AF412" i="4"/>
  <c r="K391" i="3"/>
  <c r="AG412" i="4"/>
  <c r="W380" i="4"/>
  <c r="Y380" i="4"/>
  <c r="AL380" i="4"/>
  <c r="J311" i="3"/>
  <c r="L311" i="3"/>
  <c r="AI332" i="4"/>
  <c r="AK332" i="4"/>
  <c r="AJ332" i="4"/>
  <c r="K263" i="3"/>
  <c r="AF284" i="4"/>
  <c r="AG284" i="4"/>
  <c r="W252" i="4"/>
  <c r="Y252" i="4"/>
  <c r="AL252" i="4"/>
  <c r="J183" i="3"/>
  <c r="L183" i="3"/>
  <c r="AI204" i="4"/>
  <c r="AK204" i="4"/>
  <c r="AJ204" i="4"/>
  <c r="K135" i="3"/>
  <c r="AG156" i="4"/>
  <c r="AF156" i="4"/>
  <c r="W124" i="4"/>
  <c r="Y124" i="4"/>
  <c r="AL124" i="4"/>
  <c r="J55" i="3"/>
  <c r="L55" i="3"/>
  <c r="AI76" i="4"/>
  <c r="AK76" i="4"/>
  <c r="AJ76" i="4"/>
  <c r="K7" i="3"/>
  <c r="AG28" i="4"/>
  <c r="AF28" i="4"/>
  <c r="AM443" i="4"/>
  <c r="AO443" i="4"/>
  <c r="J294" i="3"/>
  <c r="L294" i="3"/>
  <c r="AI315" i="4"/>
  <c r="AK315" i="4"/>
  <c r="AJ315" i="4"/>
  <c r="K246" i="3"/>
  <c r="AG267" i="4"/>
  <c r="AF267" i="4"/>
  <c r="W235" i="4"/>
  <c r="Y235" i="4"/>
  <c r="AL235" i="4"/>
  <c r="J166" i="3"/>
  <c r="L166" i="3"/>
  <c r="AI187" i="4"/>
  <c r="AK187" i="4"/>
  <c r="AJ187" i="4"/>
  <c r="K118" i="3"/>
  <c r="AG139" i="4"/>
  <c r="AF139" i="4"/>
  <c r="W107" i="4"/>
  <c r="Y107" i="4"/>
  <c r="AL107" i="4"/>
  <c r="J38" i="3"/>
  <c r="L38" i="3"/>
  <c r="AI59" i="4"/>
  <c r="AK59" i="4"/>
  <c r="AJ59" i="4"/>
  <c r="AF506" i="4"/>
  <c r="K485" i="3"/>
  <c r="AG506" i="4"/>
  <c r="W474" i="4"/>
  <c r="Y474" i="4"/>
  <c r="AL474" i="4"/>
  <c r="J405" i="3"/>
  <c r="L405" i="3"/>
  <c r="AI426" i="4"/>
  <c r="AK426" i="4"/>
  <c r="AJ426" i="4"/>
  <c r="AF378" i="4"/>
  <c r="K357" i="3"/>
  <c r="AG378" i="4"/>
  <c r="W346" i="4"/>
  <c r="Y346" i="4"/>
  <c r="AL346" i="4"/>
  <c r="J277" i="3"/>
  <c r="L277" i="3"/>
  <c r="AI298" i="4"/>
  <c r="AK298" i="4"/>
  <c r="AJ298" i="4"/>
  <c r="AG250" i="4"/>
  <c r="K229" i="3"/>
  <c r="AF250" i="4"/>
  <c r="W218" i="4"/>
  <c r="Y218" i="4"/>
  <c r="AL218" i="4"/>
  <c r="J149" i="3"/>
  <c r="L149" i="3"/>
  <c r="AI170" i="4"/>
  <c r="AK170" i="4"/>
  <c r="AJ170" i="4"/>
  <c r="AF122" i="4"/>
  <c r="K101" i="3"/>
  <c r="AG122" i="4"/>
  <c r="W90" i="4"/>
  <c r="Y90" i="4"/>
  <c r="AL90" i="4"/>
  <c r="J21" i="3"/>
  <c r="L21" i="3"/>
  <c r="AI42" i="4"/>
  <c r="AK42" i="4"/>
  <c r="AJ42" i="4"/>
  <c r="AM410" i="4"/>
  <c r="AO410" i="4"/>
  <c r="AM445" i="4"/>
  <c r="AO445" i="4"/>
  <c r="D424" i="3"/>
  <c r="H376" i="3"/>
  <c r="AM317" i="4"/>
  <c r="AO317" i="4"/>
  <c r="D296" i="3"/>
  <c r="H248" i="3"/>
  <c r="AM189" i="4"/>
  <c r="AO189" i="4"/>
  <c r="D168" i="3"/>
  <c r="H120" i="3"/>
  <c r="AM61" i="4"/>
  <c r="AO61" i="4"/>
  <c r="D40" i="3"/>
  <c r="H487" i="3"/>
  <c r="AM428" i="4"/>
  <c r="AO428" i="4"/>
  <c r="D407" i="3"/>
  <c r="H359" i="3"/>
  <c r="AM300" i="4"/>
  <c r="AO300" i="4"/>
  <c r="D279" i="3"/>
  <c r="H231" i="3"/>
  <c r="AM172" i="4"/>
  <c r="AO172" i="4"/>
  <c r="D151" i="3"/>
  <c r="H103" i="3"/>
  <c r="AM44" i="4"/>
  <c r="AO44" i="4"/>
  <c r="D23" i="3"/>
  <c r="AG491" i="4"/>
  <c r="AF491" i="4"/>
  <c r="K470" i="3"/>
  <c r="W459" i="4"/>
  <c r="Y459" i="4"/>
  <c r="AL459" i="4"/>
  <c r="J374" i="3"/>
  <c r="L374" i="3"/>
  <c r="AI395" i="4"/>
  <c r="AK395" i="4"/>
  <c r="AJ395" i="4"/>
  <c r="AM442" i="4"/>
  <c r="AO442" i="4"/>
  <c r="D421" i="3"/>
  <c r="J404" i="3"/>
  <c r="L404" i="3"/>
  <c r="AI425" i="4"/>
  <c r="AK425" i="4"/>
  <c r="AJ425" i="4"/>
  <c r="W345" i="4"/>
  <c r="Y345" i="4"/>
  <c r="AL345" i="4"/>
  <c r="W217" i="4"/>
  <c r="Y217" i="4"/>
  <c r="AL217" i="4"/>
  <c r="J356" i="3"/>
  <c r="L356" i="3"/>
  <c r="AI377" i="4"/>
  <c r="AK377" i="4"/>
  <c r="AJ377" i="4"/>
  <c r="K180" i="3"/>
  <c r="AF201" i="4"/>
  <c r="AG201" i="4"/>
  <c r="K52" i="3"/>
  <c r="AF73" i="4"/>
  <c r="AG73" i="4"/>
  <c r="W41" i="4"/>
  <c r="Y41" i="4"/>
  <c r="AL41" i="4"/>
  <c r="J339" i="3"/>
  <c r="L339" i="3"/>
  <c r="AI360" i="4"/>
  <c r="AK360" i="4"/>
  <c r="AJ360" i="4"/>
  <c r="W280" i="4"/>
  <c r="Y280" i="4"/>
  <c r="AL280" i="4"/>
  <c r="J436" i="3"/>
  <c r="L436" i="3"/>
  <c r="AI457" i="4"/>
  <c r="AK457" i="4"/>
  <c r="AJ457" i="4"/>
  <c r="W377" i="4"/>
  <c r="Y377" i="4"/>
  <c r="AL377" i="4"/>
  <c r="K260" i="3"/>
  <c r="AF281" i="4"/>
  <c r="AG281" i="4"/>
  <c r="W249" i="4"/>
  <c r="Y249" i="4"/>
  <c r="AL249" i="4"/>
  <c r="AF153" i="4"/>
  <c r="K132" i="3"/>
  <c r="AG153" i="4"/>
  <c r="J52" i="3"/>
  <c r="L52" i="3"/>
  <c r="AI73" i="4"/>
  <c r="AK73" i="4"/>
  <c r="AJ73" i="4"/>
  <c r="W488" i="4"/>
  <c r="Y488" i="4"/>
  <c r="AL488" i="4"/>
  <c r="K371" i="3"/>
  <c r="AG392" i="4"/>
  <c r="AF392" i="4"/>
  <c r="W360" i="4"/>
  <c r="Y360" i="4"/>
  <c r="AL360" i="4"/>
  <c r="K243" i="3"/>
  <c r="AG264" i="4"/>
  <c r="AF264" i="4"/>
  <c r="W232" i="4"/>
  <c r="Y232" i="4"/>
  <c r="AL232" i="4"/>
  <c r="K115" i="3"/>
  <c r="AG136" i="4"/>
  <c r="AF136" i="4"/>
  <c r="W104" i="4"/>
  <c r="Y104" i="4"/>
  <c r="AL104" i="4"/>
  <c r="AM423" i="4"/>
  <c r="AO423" i="4"/>
  <c r="D402" i="3"/>
  <c r="AM295" i="4"/>
  <c r="AO295" i="4"/>
  <c r="D274" i="3"/>
  <c r="AM167" i="4"/>
  <c r="AO167" i="4"/>
  <c r="D146" i="3"/>
  <c r="AM39" i="4"/>
  <c r="AO39" i="4"/>
  <c r="D18" i="3"/>
  <c r="AF486" i="4"/>
  <c r="K465" i="3"/>
  <c r="AG486" i="4"/>
  <c r="W454" i="4"/>
  <c r="Y454" i="4"/>
  <c r="AL454" i="4"/>
  <c r="J385" i="3"/>
  <c r="L385" i="3"/>
  <c r="AI406" i="4"/>
  <c r="AK406" i="4"/>
  <c r="AJ406" i="4"/>
  <c r="K337" i="3"/>
  <c r="AG358" i="4"/>
  <c r="AF358" i="4"/>
  <c r="W326" i="4"/>
  <c r="Y326" i="4"/>
  <c r="AL326" i="4"/>
  <c r="J257" i="3"/>
  <c r="L257" i="3"/>
  <c r="AI278" i="4"/>
  <c r="AK278" i="4"/>
  <c r="AJ278" i="4"/>
  <c r="AF230" i="4"/>
  <c r="K209" i="3"/>
  <c r="AG230" i="4"/>
  <c r="W198" i="4"/>
  <c r="Y198" i="4"/>
  <c r="AL198" i="4"/>
  <c r="J129" i="3"/>
  <c r="L129" i="3"/>
  <c r="AI150" i="4"/>
  <c r="AK150" i="4"/>
  <c r="AJ150" i="4"/>
  <c r="K81" i="3"/>
  <c r="AF102" i="4"/>
  <c r="AG102" i="4"/>
  <c r="W70" i="4"/>
  <c r="Y70" i="4"/>
  <c r="AL70" i="4"/>
  <c r="J6" i="3"/>
  <c r="L6" i="3"/>
  <c r="AI27" i="4"/>
  <c r="AK27" i="4"/>
  <c r="AJ27" i="4"/>
  <c r="AM489" i="4"/>
  <c r="AO489" i="4"/>
  <c r="H420" i="3"/>
  <c r="AM361" i="4"/>
  <c r="AO361" i="4"/>
  <c r="D340" i="3"/>
  <c r="H292" i="3"/>
  <c r="AM233" i="4"/>
  <c r="AO233" i="4"/>
  <c r="AM105" i="4"/>
  <c r="AO105" i="4"/>
  <c r="H36" i="3"/>
  <c r="AM472" i="4"/>
  <c r="AO472" i="4"/>
  <c r="D451" i="3"/>
  <c r="AM344" i="4"/>
  <c r="AO344" i="4"/>
  <c r="H275" i="3"/>
  <c r="AM216" i="4"/>
  <c r="AO216" i="4"/>
  <c r="AM88" i="4"/>
  <c r="AO88" i="4"/>
  <c r="H19" i="3"/>
  <c r="W503" i="4"/>
  <c r="Y503" i="4"/>
  <c r="AL503" i="4"/>
  <c r="J434" i="3"/>
  <c r="L434" i="3"/>
  <c r="AI455" i="4"/>
  <c r="AK455" i="4"/>
  <c r="AJ455" i="4"/>
  <c r="K386" i="3"/>
  <c r="AG407" i="4"/>
  <c r="AF407" i="4"/>
  <c r="W375" i="4"/>
  <c r="Y375" i="4"/>
  <c r="AL375" i="4"/>
  <c r="J306" i="3"/>
  <c r="L306" i="3"/>
  <c r="AI327" i="4"/>
  <c r="AK327" i="4"/>
  <c r="AJ327" i="4"/>
  <c r="K258" i="3"/>
  <c r="AG279" i="4"/>
  <c r="AF279" i="4"/>
  <c r="W247" i="4"/>
  <c r="Y247" i="4"/>
  <c r="AL247" i="4"/>
  <c r="J178" i="3"/>
  <c r="L178" i="3"/>
  <c r="AI199" i="4"/>
  <c r="AK199" i="4"/>
  <c r="AJ199" i="4"/>
  <c r="K130" i="3"/>
  <c r="AG151" i="4"/>
  <c r="AF151" i="4"/>
  <c r="W119" i="4"/>
  <c r="Y119" i="4"/>
  <c r="AL119" i="4"/>
  <c r="J50" i="3"/>
  <c r="L50" i="3"/>
  <c r="AI71" i="4"/>
  <c r="AK71" i="4"/>
  <c r="AJ71" i="4"/>
  <c r="AM438" i="4"/>
  <c r="AO438" i="4"/>
  <c r="AM310" i="4"/>
  <c r="AO310" i="4"/>
  <c r="AM182" i="4"/>
  <c r="AO182" i="4"/>
  <c r="AM54" i="4"/>
  <c r="AO54" i="4"/>
  <c r="AG306" i="4"/>
  <c r="AF306" i="4"/>
  <c r="K285" i="3"/>
  <c r="W226" i="4"/>
  <c r="Y226" i="4"/>
  <c r="AL226" i="4"/>
  <c r="J109" i="3"/>
  <c r="L109" i="3"/>
  <c r="AI130" i="4"/>
  <c r="AK130" i="4"/>
  <c r="AJ130" i="4"/>
  <c r="K29" i="3"/>
  <c r="AG50" i="4"/>
  <c r="AF50" i="4"/>
  <c r="AM90" i="4"/>
  <c r="AO90" i="4"/>
  <c r="D69" i="3"/>
  <c r="K464" i="3"/>
  <c r="AG485" i="4"/>
  <c r="AF485" i="4"/>
  <c r="W453" i="4"/>
  <c r="Y453" i="4"/>
  <c r="AL453" i="4"/>
  <c r="J384" i="3"/>
  <c r="L384" i="3"/>
  <c r="AI405" i="4"/>
  <c r="AK405" i="4"/>
  <c r="AJ405" i="4"/>
  <c r="AF357" i="4"/>
  <c r="AG357" i="4"/>
  <c r="K336" i="3"/>
  <c r="W325" i="4"/>
  <c r="Y325" i="4"/>
  <c r="AL325" i="4"/>
  <c r="J256" i="3"/>
  <c r="L256" i="3"/>
  <c r="AI277" i="4"/>
  <c r="AK277" i="4"/>
  <c r="AJ277" i="4"/>
  <c r="AF229" i="4"/>
  <c r="K208" i="3"/>
  <c r="AG229" i="4"/>
  <c r="W197" i="4"/>
  <c r="Y197" i="4"/>
  <c r="AL197" i="4"/>
  <c r="J128" i="3"/>
  <c r="L128" i="3"/>
  <c r="AI149" i="4"/>
  <c r="AK149" i="4"/>
  <c r="AJ149" i="4"/>
  <c r="AF101" i="4"/>
  <c r="K80" i="3"/>
  <c r="AG101" i="4"/>
  <c r="W69" i="4"/>
  <c r="Y69" i="4"/>
  <c r="AL69" i="4"/>
  <c r="J495" i="3"/>
  <c r="L495" i="3"/>
  <c r="AI516" i="4"/>
  <c r="AK516" i="4"/>
  <c r="AJ516" i="4"/>
  <c r="AF468" i="4"/>
  <c r="K447" i="3"/>
  <c r="AG468" i="4"/>
  <c r="W436" i="4"/>
  <c r="Y436" i="4"/>
  <c r="AL436" i="4"/>
  <c r="J367" i="3"/>
  <c r="L367" i="3"/>
  <c r="AJ388" i="4"/>
  <c r="AI388" i="4"/>
  <c r="AK388" i="4"/>
  <c r="K319" i="3"/>
  <c r="AF340" i="4"/>
  <c r="AG340" i="4"/>
  <c r="W308" i="4"/>
  <c r="Y308" i="4"/>
  <c r="AL308" i="4"/>
  <c r="J239" i="3"/>
  <c r="L239" i="3"/>
  <c r="AI260" i="4"/>
  <c r="AK260" i="4"/>
  <c r="AJ260" i="4"/>
  <c r="K191" i="3"/>
  <c r="AG212" i="4"/>
  <c r="AF212" i="4"/>
  <c r="W180" i="4"/>
  <c r="Y180" i="4"/>
  <c r="AL180" i="4"/>
  <c r="J111" i="3"/>
  <c r="L111" i="3"/>
  <c r="AI132" i="4"/>
  <c r="AK132" i="4"/>
  <c r="AJ132" i="4"/>
  <c r="K63" i="3"/>
  <c r="AF84" i="4"/>
  <c r="AG84" i="4"/>
  <c r="W52" i="4"/>
  <c r="Y52" i="4"/>
  <c r="AL52" i="4"/>
  <c r="AM499" i="4"/>
  <c r="AO499" i="4"/>
  <c r="AM371" i="4"/>
  <c r="AO371" i="4"/>
  <c r="AG323" i="4"/>
  <c r="K302" i="3"/>
  <c r="AF323" i="4"/>
  <c r="W291" i="4"/>
  <c r="Y291" i="4"/>
  <c r="AL291" i="4"/>
  <c r="J222" i="3"/>
  <c r="L222" i="3"/>
  <c r="AI243" i="4"/>
  <c r="AK243" i="4"/>
  <c r="AJ243" i="4"/>
  <c r="K174" i="3"/>
  <c r="AG195" i="4"/>
  <c r="AF195" i="4"/>
  <c r="W163" i="4"/>
  <c r="Y163" i="4"/>
  <c r="AL163" i="4"/>
  <c r="J94" i="3"/>
  <c r="L94" i="3"/>
  <c r="AI115" i="4"/>
  <c r="AK115" i="4"/>
  <c r="AJ115" i="4"/>
  <c r="K46" i="3"/>
  <c r="AG67" i="4"/>
  <c r="AF67" i="4"/>
  <c r="W35" i="4"/>
  <c r="Y35" i="4"/>
  <c r="AL35" i="4"/>
  <c r="J461" i="3"/>
  <c r="L461" i="3"/>
  <c r="AI482" i="4"/>
  <c r="AK482" i="4"/>
  <c r="AJ482" i="4"/>
  <c r="K413" i="3"/>
  <c r="AG434" i="4"/>
  <c r="AF434" i="4"/>
  <c r="W402" i="4"/>
  <c r="Y402" i="4"/>
  <c r="AL402" i="4"/>
  <c r="J333" i="3"/>
  <c r="L333" i="3"/>
  <c r="AI354" i="4"/>
  <c r="AK354" i="4"/>
  <c r="AJ354" i="4"/>
  <c r="AF290" i="4"/>
  <c r="AG290" i="4"/>
  <c r="K269" i="3"/>
  <c r="W242" i="4"/>
  <c r="Y242" i="4"/>
  <c r="AL242" i="4"/>
  <c r="J125" i="3"/>
  <c r="L125" i="3"/>
  <c r="AI146" i="4"/>
  <c r="AK146" i="4"/>
  <c r="AJ146" i="4"/>
  <c r="K13" i="3"/>
  <c r="AG34" i="4"/>
  <c r="AF34" i="4"/>
  <c r="AM501" i="4"/>
  <c r="AO501" i="4"/>
  <c r="D480" i="3"/>
  <c r="H432" i="3"/>
  <c r="AM373" i="4"/>
  <c r="AO373" i="4"/>
  <c r="D352" i="3"/>
  <c r="H304" i="3"/>
  <c r="AM245" i="4"/>
  <c r="AO245" i="4"/>
  <c r="D224" i="3"/>
  <c r="H176" i="3"/>
  <c r="AM117" i="4"/>
  <c r="AO117" i="4"/>
  <c r="D96" i="3"/>
  <c r="H48" i="3"/>
  <c r="AM484" i="4"/>
  <c r="AO484" i="4"/>
  <c r="D463" i="3"/>
  <c r="H415" i="3"/>
  <c r="AM356" i="4"/>
  <c r="AO356" i="4"/>
  <c r="D335" i="3"/>
  <c r="H287" i="3"/>
  <c r="AM228" i="4"/>
  <c r="AO228" i="4"/>
  <c r="D207" i="3"/>
  <c r="H159" i="3"/>
  <c r="AM100" i="4"/>
  <c r="AO100" i="4"/>
  <c r="D79" i="3"/>
  <c r="H31" i="3"/>
  <c r="W515" i="4"/>
  <c r="Y515" i="4"/>
  <c r="AL515" i="4"/>
  <c r="J446" i="3"/>
  <c r="L446" i="3"/>
  <c r="AI467" i="4"/>
  <c r="AK467" i="4"/>
  <c r="AJ467" i="4"/>
  <c r="K398" i="3"/>
  <c r="AG419" i="4"/>
  <c r="AF419" i="4"/>
  <c r="W387" i="4"/>
  <c r="Y387" i="4"/>
  <c r="AL387" i="4"/>
  <c r="AM339" i="4"/>
  <c r="AO339" i="4"/>
  <c r="D318" i="3"/>
  <c r="H270" i="3"/>
  <c r="AM211" i="4"/>
  <c r="AO211" i="4"/>
  <c r="D190" i="3"/>
  <c r="H142" i="3"/>
  <c r="AM83" i="4"/>
  <c r="AO83" i="4"/>
  <c r="D62" i="3"/>
  <c r="H14" i="3"/>
  <c r="AM450" i="4"/>
  <c r="AO450" i="4"/>
  <c r="D429" i="3"/>
  <c r="H381" i="3"/>
  <c r="AM322" i="4"/>
  <c r="AO322" i="4"/>
  <c r="D301" i="3"/>
  <c r="AM194" i="4"/>
  <c r="AO194" i="4"/>
  <c r="AM66" i="4"/>
  <c r="AO66" i="4"/>
  <c r="D45" i="3"/>
  <c r="X19" i="4"/>
  <c r="J460" i="3"/>
  <c r="L460" i="3"/>
  <c r="AI481" i="4"/>
  <c r="AK481" i="4"/>
  <c r="AJ481" i="4"/>
  <c r="K412" i="3"/>
  <c r="AG433" i="4"/>
  <c r="AF433" i="4"/>
  <c r="W401" i="4"/>
  <c r="Y401" i="4"/>
  <c r="AL401" i="4"/>
  <c r="J332" i="3"/>
  <c r="L332" i="3"/>
  <c r="AI353" i="4"/>
  <c r="AK353" i="4"/>
  <c r="AJ353" i="4"/>
  <c r="K284" i="3"/>
  <c r="AF305" i="4"/>
  <c r="AG305" i="4"/>
  <c r="W273" i="4"/>
  <c r="Y273" i="4"/>
  <c r="AL273" i="4"/>
  <c r="J204" i="3"/>
  <c r="L204" i="3"/>
  <c r="AI225" i="4"/>
  <c r="AK225" i="4"/>
  <c r="AJ225" i="4"/>
  <c r="AG177" i="4"/>
  <c r="K156" i="3"/>
  <c r="AF177" i="4"/>
  <c r="W145" i="4"/>
  <c r="Y145" i="4"/>
  <c r="AL145" i="4"/>
  <c r="J76" i="3"/>
  <c r="L76" i="3"/>
  <c r="AI97" i="4"/>
  <c r="AK97" i="4"/>
  <c r="AJ97" i="4"/>
  <c r="AG49" i="4"/>
  <c r="K28" i="3"/>
  <c r="AF49" i="4"/>
  <c r="W512" i="4"/>
  <c r="Y512" i="4"/>
  <c r="AL512" i="4"/>
  <c r="J443" i="3"/>
  <c r="L443" i="3"/>
  <c r="AJ464" i="4"/>
  <c r="AI464" i="4"/>
  <c r="AK464" i="4"/>
  <c r="AG416" i="4"/>
  <c r="AF416" i="4"/>
  <c r="K395" i="3"/>
  <c r="W384" i="4"/>
  <c r="Y384" i="4"/>
  <c r="AL384" i="4"/>
  <c r="J315" i="3"/>
  <c r="L315" i="3"/>
  <c r="AI336" i="4"/>
  <c r="AK336" i="4"/>
  <c r="AJ336" i="4"/>
  <c r="AF288" i="4"/>
  <c r="AG288" i="4"/>
  <c r="K267" i="3"/>
  <c r="W256" i="4"/>
  <c r="Y256" i="4"/>
  <c r="AL256" i="4"/>
  <c r="J187" i="3"/>
  <c r="L187" i="3"/>
  <c r="AI208" i="4"/>
  <c r="AK208" i="4"/>
  <c r="AJ208" i="4"/>
  <c r="K139" i="3"/>
  <c r="AF160" i="4"/>
  <c r="AG160" i="4"/>
  <c r="W128" i="4"/>
  <c r="Y128" i="4"/>
  <c r="AL128" i="4"/>
  <c r="J59" i="3"/>
  <c r="L59" i="3"/>
  <c r="AJ80" i="4"/>
  <c r="AI80" i="4"/>
  <c r="AK80" i="4"/>
  <c r="K11" i="3"/>
  <c r="AG32" i="4"/>
  <c r="AF32" i="4"/>
  <c r="AM447" i="4"/>
  <c r="AO447" i="4"/>
  <c r="AM319" i="4"/>
  <c r="AO319" i="4"/>
  <c r="K250" i="3"/>
  <c r="AG271" i="4"/>
  <c r="AF271" i="4"/>
  <c r="W239" i="4"/>
  <c r="Y239" i="4"/>
  <c r="AL239" i="4"/>
  <c r="J170" i="3"/>
  <c r="L170" i="3"/>
  <c r="AI191" i="4"/>
  <c r="AK191" i="4"/>
  <c r="AJ191" i="4"/>
  <c r="K122" i="3"/>
  <c r="AF143" i="4"/>
  <c r="AG143" i="4"/>
  <c r="W111" i="4"/>
  <c r="Y111" i="4"/>
  <c r="AL111" i="4"/>
  <c r="J42" i="3"/>
  <c r="L42" i="3"/>
  <c r="AI63" i="4"/>
  <c r="AK63" i="4"/>
  <c r="AJ63" i="4"/>
  <c r="K489" i="3"/>
  <c r="AG510" i="4"/>
  <c r="AF510" i="4"/>
  <c r="W478" i="4"/>
  <c r="Y478" i="4"/>
  <c r="AL478" i="4"/>
  <c r="J409" i="3"/>
  <c r="L409" i="3"/>
  <c r="AI430" i="4"/>
  <c r="AK430" i="4"/>
  <c r="AJ430" i="4"/>
  <c r="K361" i="3"/>
  <c r="AF382" i="4"/>
  <c r="AG382" i="4"/>
  <c r="W350" i="4"/>
  <c r="Y350" i="4"/>
  <c r="AL350" i="4"/>
  <c r="J281" i="3"/>
  <c r="L281" i="3"/>
  <c r="AI302" i="4"/>
  <c r="AK302" i="4"/>
  <c r="AJ302" i="4"/>
  <c r="K233" i="3"/>
  <c r="AF254" i="4"/>
  <c r="AG254" i="4"/>
  <c r="W222" i="4"/>
  <c r="Y222" i="4"/>
  <c r="AL222" i="4"/>
  <c r="J153" i="3"/>
  <c r="L153" i="3"/>
  <c r="AI174" i="4"/>
  <c r="AK174" i="4"/>
  <c r="AJ174" i="4"/>
  <c r="K105" i="3"/>
  <c r="AG126" i="4"/>
  <c r="AF126" i="4"/>
  <c r="W94" i="4"/>
  <c r="Y94" i="4"/>
  <c r="AL94" i="4"/>
  <c r="J25" i="3"/>
  <c r="L25" i="3"/>
  <c r="AI46" i="4"/>
  <c r="AK46" i="4"/>
  <c r="AJ46" i="4"/>
  <c r="H169" i="3"/>
  <c r="J342" i="3"/>
  <c r="L342" i="3"/>
  <c r="AI363" i="4"/>
  <c r="AK363" i="4"/>
  <c r="AJ363" i="4"/>
  <c r="AM74" i="4"/>
  <c r="AO74" i="4"/>
  <c r="AM401" i="4"/>
  <c r="AO401" i="4"/>
  <c r="AM273" i="4"/>
  <c r="AO273" i="4"/>
  <c r="D252" i="3"/>
  <c r="AM145" i="4"/>
  <c r="AO145" i="4"/>
  <c r="AM512" i="4"/>
  <c r="AO512" i="4"/>
  <c r="D491" i="3"/>
  <c r="AM384" i="4"/>
  <c r="AO384" i="4"/>
  <c r="AM256" i="4"/>
  <c r="AO256" i="4"/>
  <c r="D235" i="3"/>
  <c r="AM128" i="4"/>
  <c r="AO128" i="4"/>
  <c r="J474" i="3"/>
  <c r="L474" i="3"/>
  <c r="AI495" i="4"/>
  <c r="AK495" i="4"/>
  <c r="AJ495" i="4"/>
  <c r="K426" i="3"/>
  <c r="AG447" i="4"/>
  <c r="AF447" i="4"/>
  <c r="W415" i="4"/>
  <c r="Y415" i="4"/>
  <c r="AL415" i="4"/>
  <c r="J346" i="3"/>
  <c r="L346" i="3"/>
  <c r="AI367" i="4"/>
  <c r="AK367" i="4"/>
  <c r="AJ367" i="4"/>
  <c r="AG319" i="4"/>
  <c r="K298" i="3"/>
  <c r="AF319" i="4"/>
  <c r="AM239" i="4"/>
  <c r="AO239" i="4"/>
  <c r="D218" i="3"/>
  <c r="AM111" i="4"/>
  <c r="AO111" i="4"/>
  <c r="D90" i="3"/>
  <c r="AM478" i="4"/>
  <c r="AO478" i="4"/>
  <c r="AM350" i="4"/>
  <c r="AO350" i="4"/>
  <c r="D329" i="3"/>
  <c r="AM222" i="4"/>
  <c r="AO222" i="4"/>
  <c r="AM25" i="4"/>
  <c r="AO25" i="4"/>
  <c r="D4" i="3"/>
  <c r="AM362" i="4"/>
  <c r="AO362" i="4"/>
  <c r="K488" i="3"/>
  <c r="AG509" i="4"/>
  <c r="AF509" i="4"/>
  <c r="W477" i="4"/>
  <c r="Y477" i="4"/>
  <c r="AL477" i="4"/>
  <c r="J408" i="3"/>
  <c r="L408" i="3"/>
  <c r="AI429" i="4"/>
  <c r="AK429" i="4"/>
  <c r="AJ429" i="4"/>
  <c r="K360" i="3"/>
  <c r="AF381" i="4"/>
  <c r="AG381" i="4"/>
  <c r="W349" i="4"/>
  <c r="Y349" i="4"/>
  <c r="AL349" i="4"/>
  <c r="J280" i="3"/>
  <c r="L280" i="3"/>
  <c r="AI301" i="4"/>
  <c r="AK301" i="4"/>
  <c r="AJ301" i="4"/>
  <c r="K232" i="3"/>
  <c r="AG253" i="4"/>
  <c r="AF253" i="4"/>
  <c r="W221" i="4"/>
  <c r="Y221" i="4"/>
  <c r="AL221" i="4"/>
  <c r="J152" i="3"/>
  <c r="L152" i="3"/>
  <c r="AI173" i="4"/>
  <c r="AK173" i="4"/>
  <c r="AJ173" i="4"/>
  <c r="AF125" i="4"/>
  <c r="K104" i="3"/>
  <c r="AG125" i="4"/>
  <c r="W93" i="4"/>
  <c r="Y93" i="4"/>
  <c r="AL93" i="4"/>
  <c r="J24" i="3"/>
  <c r="L24" i="3"/>
  <c r="AI45" i="4"/>
  <c r="AK45" i="4"/>
  <c r="AJ45" i="4"/>
  <c r="AG492" i="4"/>
  <c r="AF492" i="4"/>
  <c r="K471" i="3"/>
  <c r="W460" i="4"/>
  <c r="Y460" i="4"/>
  <c r="AL460" i="4"/>
  <c r="J391" i="3"/>
  <c r="L391" i="3"/>
  <c r="AI412" i="4"/>
  <c r="AK412" i="4"/>
  <c r="AJ412" i="4"/>
  <c r="K343" i="3"/>
  <c r="AG364" i="4"/>
  <c r="AF364" i="4"/>
  <c r="W332" i="4"/>
  <c r="Y332" i="4"/>
  <c r="AL332" i="4"/>
  <c r="J263" i="3"/>
  <c r="L263" i="3"/>
  <c r="AI284" i="4"/>
  <c r="AK284" i="4"/>
  <c r="AJ284" i="4"/>
  <c r="K215" i="3"/>
  <c r="AG236" i="4"/>
  <c r="AF236" i="4"/>
  <c r="W204" i="4"/>
  <c r="Y204" i="4"/>
  <c r="AL204" i="4"/>
  <c r="J135" i="3"/>
  <c r="L135" i="3"/>
  <c r="AI156" i="4"/>
  <c r="AK156" i="4"/>
  <c r="AJ156" i="4"/>
  <c r="K87" i="3"/>
  <c r="AF108" i="4"/>
  <c r="AG108" i="4"/>
  <c r="W76" i="4"/>
  <c r="Y76" i="4"/>
  <c r="AL76" i="4"/>
  <c r="J7" i="3"/>
  <c r="L7" i="3"/>
  <c r="AI28" i="4"/>
  <c r="AK28" i="4"/>
  <c r="AJ28" i="4"/>
  <c r="AM395" i="4"/>
  <c r="AO395" i="4"/>
  <c r="AG347" i="4"/>
  <c r="K326" i="3"/>
  <c r="AF347" i="4"/>
  <c r="W315" i="4"/>
  <c r="Y315" i="4"/>
  <c r="D294" i="3"/>
  <c r="AL315" i="4"/>
  <c r="J246" i="3"/>
  <c r="L246" i="3"/>
  <c r="AI267" i="4"/>
  <c r="AK267" i="4"/>
  <c r="AJ267" i="4"/>
  <c r="AG219" i="4"/>
  <c r="K198" i="3"/>
  <c r="AF219" i="4"/>
  <c r="W187" i="4"/>
  <c r="Y187" i="4"/>
  <c r="AL187" i="4"/>
  <c r="J118" i="3"/>
  <c r="L118" i="3"/>
  <c r="AI139" i="4"/>
  <c r="AK139" i="4"/>
  <c r="AJ139" i="4"/>
  <c r="K70" i="3"/>
  <c r="AG91" i="4"/>
  <c r="AF91" i="4"/>
  <c r="W59" i="4"/>
  <c r="Y59" i="4"/>
  <c r="AL59" i="4"/>
  <c r="J485" i="3"/>
  <c r="L485" i="3"/>
  <c r="AI506" i="4"/>
  <c r="AK506" i="4"/>
  <c r="AJ506" i="4"/>
  <c r="K437" i="3"/>
  <c r="AF458" i="4"/>
  <c r="AG458" i="4"/>
  <c r="W426" i="4"/>
  <c r="Y426" i="4"/>
  <c r="AL426" i="4"/>
  <c r="J357" i="3"/>
  <c r="L357" i="3"/>
  <c r="AI378" i="4"/>
  <c r="AK378" i="4"/>
  <c r="AJ378" i="4"/>
  <c r="AG330" i="4"/>
  <c r="AF330" i="4"/>
  <c r="K309" i="3"/>
  <c r="W298" i="4"/>
  <c r="Y298" i="4"/>
  <c r="AL298" i="4"/>
  <c r="J229" i="3"/>
  <c r="L229" i="3"/>
  <c r="AI250" i="4"/>
  <c r="AK250" i="4"/>
  <c r="AJ250" i="4"/>
  <c r="AG202" i="4"/>
  <c r="K181" i="3"/>
  <c r="AF202" i="4"/>
  <c r="W170" i="4"/>
  <c r="Y170" i="4"/>
  <c r="AL170" i="4"/>
  <c r="J101" i="3"/>
  <c r="L101" i="3"/>
  <c r="AI122" i="4"/>
  <c r="AK122" i="4"/>
  <c r="AJ122" i="4"/>
  <c r="K53" i="3"/>
  <c r="AG74" i="4"/>
  <c r="AF74" i="4"/>
  <c r="W42" i="4"/>
  <c r="Y42" i="4"/>
  <c r="AL42" i="4"/>
  <c r="AM299" i="4"/>
  <c r="AO299" i="4"/>
  <c r="H86" i="3"/>
  <c r="AM106" i="4"/>
  <c r="AO106" i="4"/>
  <c r="H456" i="3"/>
  <c r="AM397" i="4"/>
  <c r="AO397" i="4"/>
  <c r="D376" i="3"/>
  <c r="H328" i="3"/>
  <c r="AM269" i="4"/>
  <c r="AO269" i="4"/>
  <c r="D248" i="3"/>
  <c r="H200" i="3"/>
  <c r="AM141" i="4"/>
  <c r="AO141" i="4"/>
  <c r="D120" i="3"/>
  <c r="H72" i="3"/>
  <c r="AM508" i="4"/>
  <c r="AO508" i="4"/>
  <c r="D487" i="3"/>
  <c r="H439" i="3"/>
  <c r="AM380" i="4"/>
  <c r="AO380" i="4"/>
  <c r="D359" i="3"/>
  <c r="H311" i="3"/>
  <c r="AM252" i="4"/>
  <c r="AO252" i="4"/>
  <c r="D231" i="3"/>
  <c r="H183" i="3"/>
  <c r="AM124" i="4"/>
  <c r="AO124" i="4"/>
  <c r="D103" i="3"/>
  <c r="H55" i="3"/>
  <c r="J470" i="3"/>
  <c r="L470" i="3"/>
  <c r="AI491" i="4"/>
  <c r="AK491" i="4"/>
  <c r="AJ491" i="4"/>
  <c r="AG443" i="4"/>
  <c r="K422" i="3"/>
  <c r="AF443" i="4"/>
  <c r="W395" i="4"/>
  <c r="Y395" i="4"/>
  <c r="AL395" i="4"/>
  <c r="AM315" i="4"/>
  <c r="AO315" i="4"/>
  <c r="AM186" i="4"/>
  <c r="AO186" i="4"/>
  <c r="D165" i="3"/>
  <c r="K484" i="3"/>
  <c r="AF505" i="4"/>
  <c r="AG505" i="4"/>
  <c r="K356" i="3"/>
  <c r="AG377" i="4"/>
  <c r="AF377" i="4"/>
  <c r="J484" i="3"/>
  <c r="L484" i="3"/>
  <c r="AI505" i="4"/>
  <c r="AK505" i="4"/>
  <c r="AJ505" i="4"/>
  <c r="AG329" i="4"/>
  <c r="K308" i="3"/>
  <c r="AF329" i="4"/>
  <c r="W297" i="4"/>
  <c r="Y297" i="4"/>
  <c r="AL297" i="4"/>
  <c r="J100" i="3"/>
  <c r="L100" i="3"/>
  <c r="AI121" i="4"/>
  <c r="AK121" i="4"/>
  <c r="AJ121" i="4"/>
  <c r="AG440" i="4"/>
  <c r="K419" i="3"/>
  <c r="AF440" i="4"/>
  <c r="J211" i="3"/>
  <c r="L211" i="3"/>
  <c r="AI232" i="4"/>
  <c r="AK232" i="4"/>
  <c r="AJ232" i="4"/>
  <c r="W505" i="4"/>
  <c r="Y505" i="4"/>
  <c r="AL505" i="4"/>
  <c r="K388" i="3"/>
  <c r="AG409" i="4"/>
  <c r="AF409" i="4"/>
  <c r="J308" i="3"/>
  <c r="L308" i="3"/>
  <c r="AI329" i="4"/>
  <c r="AK329" i="4"/>
  <c r="AJ329" i="4"/>
  <c r="J180" i="3"/>
  <c r="L180" i="3"/>
  <c r="AI201" i="4"/>
  <c r="AK201" i="4"/>
  <c r="AJ201" i="4"/>
  <c r="W121" i="4"/>
  <c r="Y121" i="4"/>
  <c r="AL121" i="4"/>
  <c r="K499" i="3"/>
  <c r="AF520" i="4"/>
  <c r="AG520" i="4"/>
  <c r="J419" i="3"/>
  <c r="L419" i="3"/>
  <c r="AI440" i="4"/>
  <c r="AK440" i="4"/>
  <c r="AJ440" i="4"/>
  <c r="J291" i="3"/>
  <c r="L291" i="3"/>
  <c r="AI312" i="4"/>
  <c r="AK312" i="4"/>
  <c r="AJ312" i="4"/>
  <c r="J163" i="3"/>
  <c r="L163" i="3"/>
  <c r="AI184" i="4"/>
  <c r="AK184" i="4"/>
  <c r="AJ184" i="4"/>
  <c r="J35" i="3"/>
  <c r="L35" i="3"/>
  <c r="AI56" i="4"/>
  <c r="AK56" i="4"/>
  <c r="AJ56" i="4"/>
  <c r="AG489" i="4"/>
  <c r="AF489" i="4"/>
  <c r="K468" i="3"/>
  <c r="W457" i="4"/>
  <c r="Y457" i="4"/>
  <c r="AL457" i="4"/>
  <c r="J388" i="3"/>
  <c r="L388" i="3"/>
  <c r="AI409" i="4"/>
  <c r="AK409" i="4"/>
  <c r="AJ409" i="4"/>
  <c r="AG361" i="4"/>
  <c r="K340" i="3"/>
  <c r="AF361" i="4"/>
  <c r="W329" i="4"/>
  <c r="Y329" i="4"/>
  <c r="AL329" i="4"/>
  <c r="J260" i="3"/>
  <c r="L260" i="3"/>
  <c r="AI281" i="4"/>
  <c r="AK281" i="4"/>
  <c r="AJ281" i="4"/>
  <c r="K212" i="3"/>
  <c r="AF233" i="4"/>
  <c r="AG233" i="4"/>
  <c r="W201" i="4"/>
  <c r="Y201" i="4"/>
  <c r="AL201" i="4"/>
  <c r="J132" i="3"/>
  <c r="L132" i="3"/>
  <c r="AI153" i="4"/>
  <c r="AK153" i="4"/>
  <c r="AJ153" i="4"/>
  <c r="AG105" i="4"/>
  <c r="K84" i="3"/>
  <c r="AF105" i="4"/>
  <c r="W73" i="4"/>
  <c r="Y73" i="4"/>
  <c r="AL73" i="4"/>
  <c r="J499" i="3"/>
  <c r="L499" i="3"/>
  <c r="AJ520" i="4"/>
  <c r="AI520" i="4"/>
  <c r="AK520" i="4"/>
  <c r="K451" i="3"/>
  <c r="AF472" i="4"/>
  <c r="AG472" i="4"/>
  <c r="W440" i="4"/>
  <c r="Y440" i="4"/>
  <c r="AL440" i="4"/>
  <c r="J371" i="3"/>
  <c r="L371" i="3"/>
  <c r="AI392" i="4"/>
  <c r="AK392" i="4"/>
  <c r="AJ392" i="4"/>
  <c r="K323" i="3"/>
  <c r="AG344" i="4"/>
  <c r="AF344" i="4"/>
  <c r="W312" i="4"/>
  <c r="Y312" i="4"/>
  <c r="AL312" i="4"/>
  <c r="J243" i="3"/>
  <c r="L243" i="3"/>
  <c r="AI264" i="4"/>
  <c r="AK264" i="4"/>
  <c r="AJ264" i="4"/>
  <c r="K195" i="3"/>
  <c r="AF216" i="4"/>
  <c r="AG216" i="4"/>
  <c r="W184" i="4"/>
  <c r="Y184" i="4"/>
  <c r="AL184" i="4"/>
  <c r="J115" i="3"/>
  <c r="L115" i="3"/>
  <c r="AI136" i="4"/>
  <c r="AK136" i="4"/>
  <c r="AJ136" i="4"/>
  <c r="K67" i="3"/>
  <c r="AG88" i="4"/>
  <c r="AF88" i="4"/>
  <c r="W56" i="4"/>
  <c r="Y56" i="4"/>
  <c r="AL56" i="4"/>
  <c r="AM503" i="4"/>
  <c r="AO503" i="4"/>
  <c r="D482" i="3"/>
  <c r="AM375" i="4"/>
  <c r="AO375" i="4"/>
  <c r="D354" i="3"/>
  <c r="AM247" i="4"/>
  <c r="AO247" i="4"/>
  <c r="D226" i="3"/>
  <c r="AM119" i="4"/>
  <c r="AO119" i="4"/>
  <c r="D98" i="3"/>
  <c r="J465" i="3"/>
  <c r="L465" i="3"/>
  <c r="AI486" i="4"/>
  <c r="AK486" i="4"/>
  <c r="AJ486" i="4"/>
  <c r="AF438" i="4"/>
  <c r="AG438" i="4"/>
  <c r="K417" i="3"/>
  <c r="W406" i="4"/>
  <c r="Y406" i="4"/>
  <c r="AL406" i="4"/>
  <c r="J337" i="3"/>
  <c r="L337" i="3"/>
  <c r="AI358" i="4"/>
  <c r="AK358" i="4"/>
  <c r="AJ358" i="4"/>
  <c r="AF310" i="4"/>
  <c r="K289" i="3"/>
  <c r="AG310" i="4"/>
  <c r="W278" i="4"/>
  <c r="Y278" i="4"/>
  <c r="AL278" i="4"/>
  <c r="J209" i="3"/>
  <c r="L209" i="3"/>
  <c r="AI230" i="4"/>
  <c r="AK230" i="4"/>
  <c r="AJ230" i="4"/>
  <c r="K161" i="3"/>
  <c r="AG182" i="4"/>
  <c r="AF182" i="4"/>
  <c r="W150" i="4"/>
  <c r="Y150" i="4"/>
  <c r="AL150" i="4"/>
  <c r="J81" i="3"/>
  <c r="L81" i="3"/>
  <c r="AI102" i="4"/>
  <c r="AK102" i="4"/>
  <c r="AJ102" i="4"/>
  <c r="K33" i="3"/>
  <c r="AG54" i="4"/>
  <c r="AF54" i="4"/>
  <c r="W27" i="4"/>
  <c r="Y27" i="4"/>
  <c r="AL27" i="4"/>
  <c r="AM282" i="4"/>
  <c r="AO282" i="4"/>
  <c r="H500" i="3"/>
  <c r="AM441" i="4"/>
  <c r="AO441" i="4"/>
  <c r="D420" i="3"/>
  <c r="H372" i="3"/>
  <c r="AM313" i="4"/>
  <c r="AO313" i="4"/>
  <c r="D292" i="3"/>
  <c r="H244" i="3"/>
  <c r="AM185" i="4"/>
  <c r="AO185" i="4"/>
  <c r="H116" i="3"/>
  <c r="AM57" i="4"/>
  <c r="AO57" i="4"/>
  <c r="D36" i="3"/>
  <c r="H483" i="3"/>
  <c r="AM424" i="4"/>
  <c r="AO424" i="4"/>
  <c r="H355" i="3"/>
  <c r="AM296" i="4"/>
  <c r="AO296" i="4"/>
  <c r="D275" i="3"/>
  <c r="H227" i="3"/>
  <c r="AM168" i="4"/>
  <c r="AO168" i="4"/>
  <c r="H99" i="3"/>
  <c r="AM40" i="4"/>
  <c r="AO40" i="4"/>
  <c r="D19" i="3"/>
  <c r="K466" i="3"/>
  <c r="AG487" i="4"/>
  <c r="AF487" i="4"/>
  <c r="W455" i="4"/>
  <c r="Y455" i="4"/>
  <c r="AL455" i="4"/>
  <c r="J386" i="3"/>
  <c r="L386" i="3"/>
  <c r="AI407" i="4"/>
  <c r="AK407" i="4"/>
  <c r="AJ407" i="4"/>
  <c r="H338" i="3"/>
  <c r="W327" i="4"/>
  <c r="Y327" i="4"/>
  <c r="AL327" i="4"/>
  <c r="J258" i="3"/>
  <c r="L258" i="3"/>
  <c r="AI279" i="4"/>
  <c r="AK279" i="4"/>
  <c r="AJ279" i="4"/>
  <c r="AF231" i="4"/>
  <c r="K210" i="3"/>
  <c r="AG231" i="4"/>
  <c r="W199" i="4"/>
  <c r="Y199" i="4"/>
  <c r="AL199" i="4"/>
  <c r="J130" i="3"/>
  <c r="L130" i="3"/>
  <c r="AI151" i="4"/>
  <c r="AK151" i="4"/>
  <c r="AJ151" i="4"/>
  <c r="AG103" i="4"/>
  <c r="K82" i="3"/>
  <c r="AF103" i="4"/>
  <c r="W71" i="4"/>
  <c r="Y71" i="4"/>
  <c r="AL71" i="4"/>
  <c r="AM518" i="4"/>
  <c r="AO518" i="4"/>
  <c r="H449" i="3"/>
  <c r="AM390" i="4"/>
  <c r="AO390" i="4"/>
  <c r="H321" i="3"/>
  <c r="AM262" i="4"/>
  <c r="AO262" i="4"/>
  <c r="H193" i="3"/>
  <c r="AM134" i="4"/>
  <c r="AO134" i="4"/>
  <c r="H65" i="3"/>
  <c r="J285" i="3"/>
  <c r="L285" i="3"/>
  <c r="AI306" i="4"/>
  <c r="AK306" i="4"/>
  <c r="AJ306" i="4"/>
  <c r="K173" i="3"/>
  <c r="AF194" i="4"/>
  <c r="AG194" i="4"/>
  <c r="W130" i="4"/>
  <c r="Y130" i="4"/>
  <c r="AL130" i="4"/>
  <c r="J29" i="3"/>
  <c r="L29" i="3"/>
  <c r="AI50" i="4"/>
  <c r="AK50" i="4"/>
  <c r="AJ50" i="4"/>
  <c r="J464" i="3"/>
  <c r="L464" i="3"/>
  <c r="AI485" i="4"/>
  <c r="AK485" i="4"/>
  <c r="AJ485" i="4"/>
  <c r="K416" i="3"/>
  <c r="AG437" i="4"/>
  <c r="AF437" i="4"/>
  <c r="W405" i="4"/>
  <c r="Y405" i="4"/>
  <c r="AL405" i="4"/>
  <c r="J336" i="3"/>
  <c r="L336" i="3"/>
  <c r="AI357" i="4"/>
  <c r="AK357" i="4"/>
  <c r="AJ357" i="4"/>
  <c r="K288" i="3"/>
  <c r="AG309" i="4"/>
  <c r="AF309" i="4"/>
  <c r="W277" i="4"/>
  <c r="Y277" i="4"/>
  <c r="AL277" i="4"/>
  <c r="J208" i="3"/>
  <c r="L208" i="3"/>
  <c r="AI229" i="4"/>
  <c r="AK229" i="4"/>
  <c r="AJ229" i="4"/>
  <c r="K160" i="3"/>
  <c r="AF181" i="4"/>
  <c r="AG181" i="4"/>
  <c r="W149" i="4"/>
  <c r="Y149" i="4"/>
  <c r="AL149" i="4"/>
  <c r="J80" i="3"/>
  <c r="L80" i="3"/>
  <c r="AI101" i="4"/>
  <c r="AK101" i="4"/>
  <c r="AJ101" i="4"/>
  <c r="K32" i="3"/>
  <c r="AF53" i="4"/>
  <c r="AG53" i="4"/>
  <c r="W516" i="4"/>
  <c r="Y516" i="4"/>
  <c r="AL516" i="4"/>
  <c r="J447" i="3"/>
  <c r="L447" i="3"/>
  <c r="AJ468" i="4"/>
  <c r="AI468" i="4"/>
  <c r="AK468" i="4"/>
  <c r="K399" i="3"/>
  <c r="AG420" i="4"/>
  <c r="AF420" i="4"/>
  <c r="W388" i="4"/>
  <c r="Y388" i="4"/>
  <c r="AL388" i="4"/>
  <c r="J319" i="3"/>
  <c r="L319" i="3"/>
  <c r="AJ340" i="4"/>
  <c r="AI340" i="4"/>
  <c r="AK340" i="4"/>
  <c r="K271" i="3"/>
  <c r="AF292" i="4"/>
  <c r="AG292" i="4"/>
  <c r="W260" i="4"/>
  <c r="Y260" i="4"/>
  <c r="AL260" i="4"/>
  <c r="J191" i="3"/>
  <c r="L191" i="3"/>
  <c r="AI212" i="4"/>
  <c r="AK212" i="4"/>
  <c r="AJ212" i="4"/>
  <c r="K143" i="3"/>
  <c r="AG164" i="4"/>
  <c r="AF164" i="4"/>
  <c r="W132" i="4"/>
  <c r="Y132" i="4"/>
  <c r="AL132" i="4"/>
  <c r="J63" i="3"/>
  <c r="L63" i="3"/>
  <c r="AI84" i="4"/>
  <c r="AK84" i="4"/>
  <c r="AJ84" i="4"/>
  <c r="AG36" i="4"/>
  <c r="AF36" i="4"/>
  <c r="K15" i="3"/>
  <c r="AM451" i="4"/>
  <c r="AO451" i="4"/>
  <c r="J302" i="3"/>
  <c r="L302" i="3"/>
  <c r="AI323" i="4"/>
  <c r="AK323" i="4"/>
  <c r="AJ323" i="4"/>
  <c r="K254" i="3"/>
  <c r="AF275" i="4"/>
  <c r="AG275" i="4"/>
  <c r="W243" i="4"/>
  <c r="Y243" i="4"/>
  <c r="AL243" i="4"/>
  <c r="J174" i="3"/>
  <c r="L174" i="3"/>
  <c r="AI195" i="4"/>
  <c r="AK195" i="4"/>
  <c r="AJ195" i="4"/>
  <c r="AG147" i="4"/>
  <c r="K126" i="3"/>
  <c r="AF147" i="4"/>
  <c r="W115" i="4"/>
  <c r="Y115" i="4"/>
  <c r="AL115" i="4"/>
  <c r="J46" i="3"/>
  <c r="L46" i="3"/>
  <c r="AI67" i="4"/>
  <c r="AK67" i="4"/>
  <c r="AJ67" i="4"/>
  <c r="K493" i="3"/>
  <c r="AG514" i="4"/>
  <c r="AF514" i="4"/>
  <c r="W482" i="4"/>
  <c r="Y482" i="4"/>
  <c r="AL482" i="4"/>
  <c r="J413" i="3"/>
  <c r="L413" i="3"/>
  <c r="AI434" i="4"/>
  <c r="AK434" i="4"/>
  <c r="AJ434" i="4"/>
  <c r="AG386" i="4"/>
  <c r="K365" i="3"/>
  <c r="AF386" i="4"/>
  <c r="W354" i="4"/>
  <c r="Y354" i="4"/>
  <c r="AL354" i="4"/>
  <c r="J269" i="3"/>
  <c r="L269" i="3"/>
  <c r="AI290" i="4"/>
  <c r="AK290" i="4"/>
  <c r="AJ290" i="4"/>
  <c r="K189" i="3"/>
  <c r="AG210" i="4"/>
  <c r="AF210" i="4"/>
  <c r="W146" i="4"/>
  <c r="Y146" i="4"/>
  <c r="AL146" i="4"/>
  <c r="J13" i="3"/>
  <c r="L13" i="3"/>
  <c r="AI34" i="4"/>
  <c r="AK34" i="4"/>
  <c r="AJ34" i="4"/>
  <c r="AM453" i="4"/>
  <c r="AO453" i="4"/>
  <c r="D432" i="3"/>
  <c r="H384" i="3"/>
  <c r="AM325" i="4"/>
  <c r="AO325" i="4"/>
  <c r="D304" i="3"/>
  <c r="H256" i="3"/>
  <c r="AM197" i="4"/>
  <c r="AO197" i="4"/>
  <c r="D176" i="3"/>
  <c r="H128" i="3"/>
  <c r="AM69" i="4"/>
  <c r="AO69" i="4"/>
  <c r="D48" i="3"/>
  <c r="H495" i="3"/>
  <c r="AM436" i="4"/>
  <c r="AO436" i="4"/>
  <c r="D415" i="3"/>
  <c r="H367" i="3"/>
  <c r="AM308" i="4"/>
  <c r="AO308" i="4"/>
  <c r="D287" i="3"/>
  <c r="H239" i="3"/>
  <c r="AM180" i="4"/>
  <c r="AO180" i="4"/>
  <c r="D159" i="3"/>
  <c r="H111" i="3"/>
  <c r="AM52" i="4"/>
  <c r="AO52" i="4"/>
  <c r="D31" i="3"/>
  <c r="K478" i="3"/>
  <c r="AF499" i="4"/>
  <c r="AG499" i="4"/>
  <c r="W467" i="4"/>
  <c r="Y467" i="4"/>
  <c r="AL467" i="4"/>
  <c r="J398" i="3"/>
  <c r="L398" i="3"/>
  <c r="AI419" i="4"/>
  <c r="AK419" i="4"/>
  <c r="AJ419" i="4"/>
  <c r="AF371" i="4"/>
  <c r="AG371" i="4"/>
  <c r="K350" i="3"/>
  <c r="AM291" i="4"/>
  <c r="AO291" i="4"/>
  <c r="D270" i="3"/>
  <c r="H222" i="3"/>
  <c r="AM163" i="4"/>
  <c r="AO163" i="4"/>
  <c r="D142" i="3"/>
  <c r="H94" i="3"/>
  <c r="AM35" i="4"/>
  <c r="AO35" i="4"/>
  <c r="D14" i="3"/>
  <c r="H461" i="3"/>
  <c r="AM402" i="4"/>
  <c r="AO402" i="4"/>
  <c r="D381" i="3"/>
  <c r="H333" i="3"/>
  <c r="AM274" i="4"/>
  <c r="AO274" i="4"/>
  <c r="D253" i="3"/>
  <c r="H205" i="3"/>
  <c r="AM146" i="4"/>
  <c r="AO146" i="4"/>
  <c r="AM266" i="4"/>
  <c r="AO266" i="4"/>
  <c r="D245" i="3"/>
  <c r="AG513" i="4"/>
  <c r="K492" i="3"/>
  <c r="AF513" i="4"/>
  <c r="W481" i="4"/>
  <c r="Y481" i="4"/>
  <c r="AL481" i="4"/>
  <c r="J412" i="3"/>
  <c r="L412" i="3"/>
  <c r="AI433" i="4"/>
  <c r="AK433" i="4"/>
  <c r="AJ433" i="4"/>
  <c r="K364" i="3"/>
  <c r="AG385" i="4"/>
  <c r="AF385" i="4"/>
  <c r="W353" i="4"/>
  <c r="Y353" i="4"/>
  <c r="D332" i="3"/>
  <c r="AL353" i="4"/>
  <c r="J284" i="3"/>
  <c r="L284" i="3"/>
  <c r="AI305" i="4"/>
  <c r="AK305" i="4"/>
  <c r="AJ305" i="4"/>
  <c r="K236" i="3"/>
  <c r="AF257" i="4"/>
  <c r="AG257" i="4"/>
  <c r="W225" i="4"/>
  <c r="Y225" i="4"/>
  <c r="D204" i="3"/>
  <c r="AL225" i="4"/>
  <c r="J156" i="3"/>
  <c r="L156" i="3"/>
  <c r="AI177" i="4"/>
  <c r="AK177" i="4"/>
  <c r="AJ177" i="4"/>
  <c r="AF129" i="4"/>
  <c r="K108" i="3"/>
  <c r="AG129" i="4"/>
  <c r="W97" i="4"/>
  <c r="Y97" i="4"/>
  <c r="AL97" i="4"/>
  <c r="J28" i="3"/>
  <c r="L28" i="3"/>
  <c r="AI49" i="4"/>
  <c r="AK49" i="4"/>
  <c r="AJ49" i="4"/>
  <c r="AG496" i="4"/>
  <c r="AF496" i="4"/>
  <c r="K475" i="3"/>
  <c r="W464" i="4"/>
  <c r="Y464" i="4"/>
  <c r="AL464" i="4"/>
  <c r="J395" i="3"/>
  <c r="L395" i="3"/>
  <c r="AI416" i="4"/>
  <c r="AK416" i="4"/>
  <c r="AJ416" i="4"/>
  <c r="K347" i="3"/>
  <c r="AG368" i="4"/>
  <c r="AF368" i="4"/>
  <c r="W336" i="4"/>
  <c r="Y336" i="4"/>
  <c r="D315" i="3"/>
  <c r="AL336" i="4"/>
  <c r="J267" i="3"/>
  <c r="L267" i="3"/>
  <c r="AI288" i="4"/>
  <c r="AK288" i="4"/>
  <c r="AJ288" i="4"/>
  <c r="AG240" i="4"/>
  <c r="AF240" i="4"/>
  <c r="K219" i="3"/>
  <c r="W208" i="4"/>
  <c r="Y208" i="4"/>
  <c r="D187" i="3"/>
  <c r="AL208" i="4"/>
  <c r="J139" i="3"/>
  <c r="L139" i="3"/>
  <c r="AI160" i="4"/>
  <c r="AK160" i="4"/>
  <c r="AJ160" i="4"/>
  <c r="K91" i="3"/>
  <c r="AF112" i="4"/>
  <c r="AG112" i="4"/>
  <c r="W80" i="4"/>
  <c r="Y80" i="4"/>
  <c r="AL80" i="4"/>
  <c r="J11" i="3"/>
  <c r="L11" i="3"/>
  <c r="AI32" i="4"/>
  <c r="AK32" i="4"/>
  <c r="AJ32" i="4"/>
  <c r="AM399" i="4"/>
  <c r="AO399" i="4"/>
  <c r="J250" i="3"/>
  <c r="L250" i="3"/>
  <c r="AI271" i="4"/>
  <c r="AK271" i="4"/>
  <c r="AJ271" i="4"/>
  <c r="AG223" i="4"/>
  <c r="K202" i="3"/>
  <c r="AF223" i="4"/>
  <c r="W191" i="4"/>
  <c r="Y191" i="4"/>
  <c r="AL191" i="4"/>
  <c r="J122" i="3"/>
  <c r="L122" i="3"/>
  <c r="AI143" i="4"/>
  <c r="AK143" i="4"/>
  <c r="AJ143" i="4"/>
  <c r="AF95" i="4"/>
  <c r="AG95" i="4"/>
  <c r="K74" i="3"/>
  <c r="W63" i="4"/>
  <c r="Y63" i="4"/>
  <c r="AL63" i="4"/>
  <c r="J489" i="3"/>
  <c r="L489" i="3"/>
  <c r="AJ510" i="4"/>
  <c r="AI510" i="4"/>
  <c r="AK510" i="4"/>
  <c r="AF462" i="4"/>
  <c r="AG462" i="4"/>
  <c r="K441" i="3"/>
  <c r="W430" i="4"/>
  <c r="Y430" i="4"/>
  <c r="AL430" i="4"/>
  <c r="J361" i="3"/>
  <c r="L361" i="3"/>
  <c r="AI382" i="4"/>
  <c r="AK382" i="4"/>
  <c r="AJ382" i="4"/>
  <c r="AF334" i="4"/>
  <c r="AG334" i="4"/>
  <c r="K313" i="3"/>
  <c r="W302" i="4"/>
  <c r="Y302" i="4"/>
  <c r="AL302" i="4"/>
  <c r="J233" i="3"/>
  <c r="L233" i="3"/>
  <c r="AI254" i="4"/>
  <c r="AK254" i="4"/>
  <c r="AJ254" i="4"/>
  <c r="K185" i="3"/>
  <c r="AF206" i="4"/>
  <c r="AG206" i="4"/>
  <c r="W174" i="4"/>
  <c r="Y174" i="4"/>
  <c r="AL174" i="4"/>
  <c r="J105" i="3"/>
  <c r="L105" i="3"/>
  <c r="AI126" i="4"/>
  <c r="AK126" i="4"/>
  <c r="AJ126" i="4"/>
  <c r="K57" i="3"/>
  <c r="AF78" i="4"/>
  <c r="AG78" i="4"/>
  <c r="W46" i="4"/>
  <c r="Y46" i="4"/>
  <c r="AL46" i="4"/>
  <c r="AM190" i="4"/>
  <c r="AO190" i="4"/>
  <c r="D169" i="3"/>
  <c r="H41" i="3"/>
  <c r="W363" i="4"/>
  <c r="Y363" i="4"/>
  <c r="AL363" i="4"/>
  <c r="AM123" i="4"/>
  <c r="AO123" i="4"/>
  <c r="AM481" i="4"/>
  <c r="AO481" i="4"/>
  <c r="D460" i="3"/>
  <c r="AM353" i="4"/>
  <c r="AO353" i="4"/>
  <c r="AM225" i="4"/>
  <c r="AO225" i="4"/>
  <c r="AM97" i="4"/>
  <c r="AO97" i="4"/>
  <c r="AM464" i="4"/>
  <c r="AO464" i="4"/>
  <c r="D443" i="3"/>
  <c r="AM336" i="4"/>
  <c r="AO336" i="4"/>
  <c r="AM208" i="4"/>
  <c r="AO208" i="4"/>
  <c r="AM80" i="4"/>
  <c r="AO80" i="4"/>
  <c r="W495" i="4"/>
  <c r="Y495" i="4"/>
  <c r="AL495" i="4"/>
  <c r="J426" i="3"/>
  <c r="L426" i="3"/>
  <c r="AI447" i="4"/>
  <c r="AK447" i="4"/>
  <c r="AJ447" i="4"/>
  <c r="K378" i="3"/>
  <c r="AF399" i="4"/>
  <c r="AG399" i="4"/>
  <c r="W367" i="4"/>
  <c r="Y367" i="4"/>
  <c r="AL367" i="4"/>
  <c r="J298" i="3"/>
  <c r="L298" i="3"/>
  <c r="AI319" i="4"/>
  <c r="AK319" i="4"/>
  <c r="AJ319" i="4"/>
  <c r="AM191" i="4"/>
  <c r="AO191" i="4"/>
  <c r="D170" i="3"/>
  <c r="AM63" i="4"/>
  <c r="AO63" i="4"/>
  <c r="D42" i="3"/>
  <c r="AM430" i="4"/>
  <c r="AO430" i="4"/>
  <c r="D409" i="3"/>
  <c r="AM302" i="4"/>
  <c r="AO302" i="4"/>
  <c r="AM158" i="4"/>
  <c r="AO158" i="4"/>
  <c r="AM203" i="4"/>
  <c r="AO203" i="4"/>
  <c r="D182" i="3"/>
  <c r="J488" i="3"/>
  <c r="L488" i="3"/>
  <c r="AI509" i="4"/>
  <c r="AK509" i="4"/>
  <c r="AJ509" i="4"/>
  <c r="AG461" i="4"/>
  <c r="AF461" i="4"/>
  <c r="K440" i="3"/>
  <c r="W429" i="4"/>
  <c r="Y429" i="4"/>
  <c r="AL429" i="4"/>
  <c r="J360" i="3"/>
  <c r="L360" i="3"/>
  <c r="AI381" i="4"/>
  <c r="AK381" i="4"/>
  <c r="AJ381" i="4"/>
  <c r="K312" i="3"/>
  <c r="AF333" i="4"/>
  <c r="AG333" i="4"/>
  <c r="W301" i="4"/>
  <c r="Y301" i="4"/>
  <c r="AL301" i="4"/>
  <c r="J232" i="3"/>
  <c r="L232" i="3"/>
  <c r="AI253" i="4"/>
  <c r="AK253" i="4"/>
  <c r="AJ253" i="4"/>
  <c r="AF205" i="4"/>
  <c r="K184" i="3"/>
  <c r="AG205" i="4"/>
  <c r="W173" i="4"/>
  <c r="Y173" i="4"/>
  <c r="AL173" i="4"/>
  <c r="J104" i="3"/>
  <c r="L104" i="3"/>
  <c r="AI125" i="4"/>
  <c r="AK125" i="4"/>
  <c r="AJ125" i="4"/>
  <c r="K56" i="3"/>
  <c r="AF77" i="4"/>
  <c r="AG77" i="4"/>
  <c r="W45" i="4"/>
  <c r="Y45" i="4"/>
  <c r="AL45" i="4"/>
  <c r="J471" i="3"/>
  <c r="L471" i="3"/>
  <c r="AI492" i="4"/>
  <c r="AK492" i="4"/>
  <c r="AJ492" i="4"/>
  <c r="AG444" i="4"/>
  <c r="K423" i="3"/>
  <c r="AF444" i="4"/>
  <c r="W412" i="4"/>
  <c r="Y412" i="4"/>
  <c r="AL412" i="4"/>
  <c r="J343" i="3"/>
  <c r="L343" i="3"/>
  <c r="AI364" i="4"/>
  <c r="AK364" i="4"/>
  <c r="AJ364" i="4"/>
  <c r="K295" i="3"/>
  <c r="AF316" i="4"/>
  <c r="AG316" i="4"/>
  <c r="W284" i="4"/>
  <c r="Y284" i="4"/>
  <c r="AL284" i="4"/>
  <c r="J215" i="3"/>
  <c r="L215" i="3"/>
  <c r="AI236" i="4"/>
  <c r="AK236" i="4"/>
  <c r="AJ236" i="4"/>
  <c r="AF188" i="4"/>
  <c r="K167" i="3"/>
  <c r="AG188" i="4"/>
  <c r="W156" i="4"/>
  <c r="Y156" i="4"/>
  <c r="AL156" i="4"/>
  <c r="J87" i="3"/>
  <c r="L87" i="3"/>
  <c r="AI108" i="4"/>
  <c r="AK108" i="4"/>
  <c r="AJ108" i="4"/>
  <c r="K39" i="3"/>
  <c r="AG60" i="4"/>
  <c r="AF60" i="4"/>
  <c r="W28" i="4"/>
  <c r="Y28" i="4"/>
  <c r="AL28" i="4"/>
  <c r="AM475" i="4"/>
  <c r="AO475" i="4"/>
  <c r="J326" i="3"/>
  <c r="L326" i="3"/>
  <c r="AI347" i="4"/>
  <c r="AK347" i="4"/>
  <c r="AJ347" i="4"/>
  <c r="K278" i="3"/>
  <c r="AF299" i="4"/>
  <c r="AG299" i="4"/>
  <c r="W267" i="4"/>
  <c r="Y267" i="4"/>
  <c r="AL267" i="4"/>
  <c r="J198" i="3"/>
  <c r="L198" i="3"/>
  <c r="AI219" i="4"/>
  <c r="AK219" i="4"/>
  <c r="AJ219" i="4"/>
  <c r="K150" i="3"/>
  <c r="AF171" i="4"/>
  <c r="AG171" i="4"/>
  <c r="W139" i="4"/>
  <c r="Y139" i="4"/>
  <c r="AL139" i="4"/>
  <c r="J70" i="3"/>
  <c r="L70" i="3"/>
  <c r="AI91" i="4"/>
  <c r="AK91" i="4"/>
  <c r="AJ91" i="4"/>
  <c r="K22" i="3"/>
  <c r="AG43" i="4"/>
  <c r="AF43" i="4"/>
  <c r="W506" i="4"/>
  <c r="Y506" i="4"/>
  <c r="AL506" i="4"/>
  <c r="J437" i="3"/>
  <c r="L437" i="3"/>
  <c r="AI458" i="4"/>
  <c r="AK458" i="4"/>
  <c r="AJ458" i="4"/>
  <c r="AF410" i="4"/>
  <c r="K389" i="3"/>
  <c r="AG410" i="4"/>
  <c r="W378" i="4"/>
  <c r="Y378" i="4"/>
  <c r="AL378" i="4"/>
  <c r="J309" i="3"/>
  <c r="L309" i="3"/>
  <c r="AI330" i="4"/>
  <c r="AK330" i="4"/>
  <c r="AJ330" i="4"/>
  <c r="AF282" i="4"/>
  <c r="K261" i="3"/>
  <c r="AG282" i="4"/>
  <c r="W250" i="4"/>
  <c r="Y250" i="4"/>
  <c r="AL250" i="4"/>
  <c r="J181" i="3"/>
  <c r="L181" i="3"/>
  <c r="AJ202" i="4"/>
  <c r="AI202" i="4"/>
  <c r="AK202" i="4"/>
  <c r="K133" i="3"/>
  <c r="AF154" i="4"/>
  <c r="AG154" i="4"/>
  <c r="W122" i="4"/>
  <c r="Y122" i="4"/>
  <c r="AL122" i="4"/>
  <c r="J53" i="3"/>
  <c r="L53" i="3"/>
  <c r="AI74" i="4"/>
  <c r="AK74" i="4"/>
  <c r="AJ74" i="4"/>
  <c r="K3" i="3"/>
  <c r="AG24" i="4"/>
  <c r="AF24" i="4"/>
  <c r="AD19" i="4"/>
  <c r="AM107" i="4"/>
  <c r="AO107" i="4"/>
  <c r="D86" i="3"/>
  <c r="H325" i="3"/>
  <c r="AM477" i="4"/>
  <c r="AO477" i="4"/>
  <c r="D456" i="3"/>
  <c r="H408" i="3"/>
  <c r="AM349" i="4"/>
  <c r="AO349" i="4"/>
  <c r="D328" i="3"/>
  <c r="H280" i="3"/>
  <c r="AM221" i="4"/>
  <c r="AO221" i="4"/>
  <c r="D200" i="3"/>
  <c r="H152" i="3"/>
  <c r="AM93" i="4"/>
  <c r="AO93" i="4"/>
  <c r="D72" i="3"/>
  <c r="H24" i="3"/>
  <c r="AM460" i="4"/>
  <c r="AO460" i="4"/>
  <c r="D439" i="3"/>
  <c r="H391" i="3"/>
  <c r="AM332" i="4"/>
  <c r="AO332" i="4"/>
  <c r="D311" i="3"/>
  <c r="H263" i="3"/>
  <c r="AM204" i="4"/>
  <c r="AO204" i="4"/>
  <c r="D183" i="3"/>
  <c r="H135" i="3"/>
  <c r="AM76" i="4"/>
  <c r="AO76" i="4"/>
  <c r="D55" i="3"/>
  <c r="H7" i="3"/>
  <c r="W491" i="4"/>
  <c r="Y491" i="4"/>
  <c r="AL491" i="4"/>
  <c r="J422" i="3"/>
  <c r="L422" i="3"/>
  <c r="AI443" i="4"/>
  <c r="AK443" i="4"/>
  <c r="AJ443" i="4"/>
  <c r="K358" i="3"/>
  <c r="AF379" i="4"/>
  <c r="AG379" i="4"/>
  <c r="AM171" i="4"/>
  <c r="AO171" i="4"/>
  <c r="H357" i="3"/>
  <c r="K292" i="3"/>
  <c r="AG313" i="4"/>
  <c r="AF313" i="4"/>
  <c r="K164" i="3"/>
  <c r="AG185" i="4"/>
  <c r="AF185" i="4"/>
  <c r="W153" i="4"/>
  <c r="Y153" i="4"/>
  <c r="AL153" i="4"/>
  <c r="J84" i="3"/>
  <c r="L84" i="3"/>
  <c r="AI105" i="4"/>
  <c r="AK105" i="4"/>
  <c r="AJ105" i="4"/>
  <c r="K36" i="3"/>
  <c r="AG57" i="4"/>
  <c r="AF57" i="4"/>
  <c r="W520" i="4"/>
  <c r="Y520" i="4"/>
  <c r="AL520" i="4"/>
  <c r="J451" i="3"/>
  <c r="L451" i="3"/>
  <c r="AJ472" i="4"/>
  <c r="AI472" i="4"/>
  <c r="AK472" i="4"/>
  <c r="K403" i="3"/>
  <c r="AG424" i="4"/>
  <c r="AF424" i="4"/>
  <c r="W392" i="4"/>
  <c r="Y392" i="4"/>
  <c r="AL392" i="4"/>
  <c r="J323" i="3"/>
  <c r="L323" i="3"/>
  <c r="AI344" i="4"/>
  <c r="AK344" i="4"/>
  <c r="AJ344" i="4"/>
  <c r="AF296" i="4"/>
  <c r="AG296" i="4"/>
  <c r="K275" i="3"/>
  <c r="W264" i="4"/>
  <c r="Y264" i="4"/>
  <c r="AL264" i="4"/>
  <c r="J195" i="3"/>
  <c r="L195" i="3"/>
  <c r="AI216" i="4"/>
  <c r="AK216" i="4"/>
  <c r="AJ216" i="4"/>
  <c r="K147" i="3"/>
  <c r="AF168" i="4"/>
  <c r="AG168" i="4"/>
  <c r="W136" i="4"/>
  <c r="Y136" i="4"/>
  <c r="AL136" i="4"/>
  <c r="J67" i="3"/>
  <c r="L67" i="3"/>
  <c r="AI88" i="4"/>
  <c r="AK88" i="4"/>
  <c r="AJ88" i="4"/>
  <c r="K19" i="3"/>
  <c r="AG40" i="4"/>
  <c r="AF40" i="4"/>
  <c r="AM455" i="4"/>
  <c r="AO455" i="4"/>
  <c r="D434" i="3"/>
  <c r="AM327" i="4"/>
  <c r="AO327" i="4"/>
  <c r="D306" i="3"/>
  <c r="AM199" i="4"/>
  <c r="AO199" i="4"/>
  <c r="D178" i="3"/>
  <c r="AM71" i="4"/>
  <c r="AO71" i="4"/>
  <c r="D50" i="3"/>
  <c r="K497" i="3"/>
  <c r="AG518" i="4"/>
  <c r="AF518" i="4"/>
  <c r="W486" i="4"/>
  <c r="Y486" i="4"/>
  <c r="AL486" i="4"/>
  <c r="J417" i="3"/>
  <c r="L417" i="3"/>
  <c r="AI438" i="4"/>
  <c r="AK438" i="4"/>
  <c r="AJ438" i="4"/>
  <c r="K369" i="3"/>
  <c r="AF390" i="4"/>
  <c r="AG390" i="4"/>
  <c r="W358" i="4"/>
  <c r="Y358" i="4"/>
  <c r="AL358" i="4"/>
  <c r="J289" i="3"/>
  <c r="L289" i="3"/>
  <c r="AI310" i="4"/>
  <c r="AK310" i="4"/>
  <c r="AJ310" i="4"/>
  <c r="K241" i="3"/>
  <c r="AF262" i="4"/>
  <c r="AG262" i="4"/>
  <c r="W230" i="4"/>
  <c r="Y230" i="4"/>
  <c r="AL230" i="4"/>
  <c r="J161" i="3"/>
  <c r="L161" i="3"/>
  <c r="AI182" i="4"/>
  <c r="AK182" i="4"/>
  <c r="AJ182" i="4"/>
  <c r="K113" i="3"/>
  <c r="AF134" i="4"/>
  <c r="AG134" i="4"/>
  <c r="W102" i="4"/>
  <c r="Y102" i="4"/>
  <c r="AL102" i="4"/>
  <c r="J33" i="3"/>
  <c r="L33" i="3"/>
  <c r="AI54" i="4"/>
  <c r="AK54" i="4"/>
  <c r="AJ54" i="4"/>
  <c r="AM521" i="4"/>
  <c r="AO521" i="4"/>
  <c r="D500" i="3"/>
  <c r="H452" i="3"/>
  <c r="AM393" i="4"/>
  <c r="AO393" i="4"/>
  <c r="D372" i="3"/>
  <c r="H324" i="3"/>
  <c r="AM265" i="4"/>
  <c r="AO265" i="4"/>
  <c r="D244" i="3"/>
  <c r="H196" i="3"/>
  <c r="AM137" i="4"/>
  <c r="AO137" i="4"/>
  <c r="D116" i="3"/>
  <c r="H68" i="3"/>
  <c r="AM504" i="4"/>
  <c r="AO504" i="4"/>
  <c r="D483" i="3"/>
  <c r="H435" i="3"/>
  <c r="AM376" i="4"/>
  <c r="AO376" i="4"/>
  <c r="D355" i="3"/>
  <c r="H307" i="3"/>
  <c r="AM248" i="4"/>
  <c r="AO248" i="4"/>
  <c r="D227" i="3"/>
  <c r="H179" i="3"/>
  <c r="AM120" i="4"/>
  <c r="AO120" i="4"/>
  <c r="D99" i="3"/>
  <c r="H51" i="3"/>
  <c r="J466" i="3"/>
  <c r="L466" i="3"/>
  <c r="AI487" i="4"/>
  <c r="AK487" i="4"/>
  <c r="AJ487" i="4"/>
  <c r="K418" i="3"/>
  <c r="AF439" i="4"/>
  <c r="AG439" i="4"/>
  <c r="W407" i="4"/>
  <c r="Y407" i="4"/>
  <c r="AL407" i="4"/>
  <c r="AM359" i="4"/>
  <c r="AO359" i="4"/>
  <c r="D338" i="3"/>
  <c r="K290" i="3"/>
  <c r="AG311" i="4"/>
  <c r="AF311" i="4"/>
  <c r="W279" i="4"/>
  <c r="Y279" i="4"/>
  <c r="AL279" i="4"/>
  <c r="J210" i="3"/>
  <c r="L210" i="3"/>
  <c r="AI231" i="4"/>
  <c r="AK231" i="4"/>
  <c r="AJ231" i="4"/>
  <c r="K162" i="3"/>
  <c r="AF183" i="4"/>
  <c r="AG183" i="4"/>
  <c r="W151" i="4"/>
  <c r="Y151" i="4"/>
  <c r="AL151" i="4"/>
  <c r="J82" i="3"/>
  <c r="L82" i="3"/>
  <c r="AI103" i="4"/>
  <c r="AK103" i="4"/>
  <c r="AJ103" i="4"/>
  <c r="K34" i="3"/>
  <c r="AG55" i="4"/>
  <c r="AF55" i="4"/>
  <c r="AM470" i="4"/>
  <c r="AO470" i="4"/>
  <c r="D449" i="3"/>
  <c r="H401" i="3"/>
  <c r="AM342" i="4"/>
  <c r="AO342" i="4"/>
  <c r="D321" i="3"/>
  <c r="H273" i="3"/>
  <c r="AM214" i="4"/>
  <c r="AO214" i="4"/>
  <c r="D193" i="3"/>
  <c r="H145" i="3"/>
  <c r="AM86" i="4"/>
  <c r="AO86" i="4"/>
  <c r="D65" i="3"/>
  <c r="H17" i="3"/>
  <c r="W306" i="4"/>
  <c r="Y306" i="4"/>
  <c r="AL306" i="4"/>
  <c r="J173" i="3"/>
  <c r="L173" i="3"/>
  <c r="AI194" i="4"/>
  <c r="AK194" i="4"/>
  <c r="AJ194" i="4"/>
  <c r="K93" i="3"/>
  <c r="AG114" i="4"/>
  <c r="AF114" i="4"/>
  <c r="W50" i="4"/>
  <c r="Y50" i="4"/>
  <c r="AL50" i="4"/>
  <c r="AM474" i="4"/>
  <c r="AO474" i="4"/>
  <c r="D453" i="3"/>
  <c r="AG517" i="4"/>
  <c r="K496" i="3"/>
  <c r="AF517" i="4"/>
  <c r="W485" i="4"/>
  <c r="Y485" i="4"/>
  <c r="AL485" i="4"/>
  <c r="J416" i="3"/>
  <c r="L416" i="3"/>
  <c r="AI437" i="4"/>
  <c r="AK437" i="4"/>
  <c r="AJ437" i="4"/>
  <c r="K368" i="3"/>
  <c r="AG389" i="4"/>
  <c r="AF389" i="4"/>
  <c r="W357" i="4"/>
  <c r="Y357" i="4"/>
  <c r="AL357" i="4"/>
  <c r="J288" i="3"/>
  <c r="L288" i="3"/>
  <c r="AI309" i="4"/>
  <c r="AK309" i="4"/>
  <c r="AJ309" i="4"/>
  <c r="K240" i="3"/>
  <c r="AG261" i="4"/>
  <c r="AF261" i="4"/>
  <c r="W229" i="4"/>
  <c r="Y229" i="4"/>
  <c r="AL229" i="4"/>
  <c r="J160" i="3"/>
  <c r="L160" i="3"/>
  <c r="AI181" i="4"/>
  <c r="AK181" i="4"/>
  <c r="AJ181" i="4"/>
  <c r="K112" i="3"/>
  <c r="AG133" i="4"/>
  <c r="AF133" i="4"/>
  <c r="W101" i="4"/>
  <c r="Y101" i="4"/>
  <c r="AL101" i="4"/>
  <c r="J32" i="3"/>
  <c r="L32" i="3"/>
  <c r="AI53" i="4"/>
  <c r="AK53" i="4"/>
  <c r="AJ53" i="4"/>
  <c r="K479" i="3"/>
  <c r="AG500" i="4"/>
  <c r="AF500" i="4"/>
  <c r="W468" i="4"/>
  <c r="Y468" i="4"/>
  <c r="AL468" i="4"/>
  <c r="J399" i="3"/>
  <c r="L399" i="3"/>
  <c r="AJ420" i="4"/>
  <c r="AI420" i="4"/>
  <c r="AK420" i="4"/>
  <c r="K351" i="3"/>
  <c r="AG372" i="4"/>
  <c r="AF372" i="4"/>
  <c r="W340" i="4"/>
  <c r="Y340" i="4"/>
  <c r="AL340" i="4"/>
  <c r="J271" i="3"/>
  <c r="L271" i="3"/>
  <c r="AI292" i="4"/>
  <c r="AK292" i="4"/>
  <c r="AJ292" i="4"/>
  <c r="K223" i="3"/>
  <c r="AG244" i="4"/>
  <c r="AF244" i="4"/>
  <c r="W212" i="4"/>
  <c r="Y212" i="4"/>
  <c r="AL212" i="4"/>
  <c r="J143" i="3"/>
  <c r="L143" i="3"/>
  <c r="AI164" i="4"/>
  <c r="AK164" i="4"/>
  <c r="AJ164" i="4"/>
  <c r="K95" i="3"/>
  <c r="AF116" i="4"/>
  <c r="AG116" i="4"/>
  <c r="W84" i="4"/>
  <c r="Y84" i="4"/>
  <c r="AL84" i="4"/>
  <c r="J15" i="3"/>
  <c r="L15" i="3"/>
  <c r="AI36" i="4"/>
  <c r="AK36" i="4"/>
  <c r="AJ36" i="4"/>
  <c r="AM403" i="4"/>
  <c r="AO403" i="4"/>
  <c r="D382" i="3"/>
  <c r="AF355" i="4"/>
  <c r="AG355" i="4"/>
  <c r="K334" i="3"/>
  <c r="W323" i="4"/>
  <c r="Y323" i="4"/>
  <c r="AL323" i="4"/>
  <c r="J254" i="3"/>
  <c r="L254" i="3"/>
  <c r="AI275" i="4"/>
  <c r="AK275" i="4"/>
  <c r="AJ275" i="4"/>
  <c r="K206" i="3"/>
  <c r="AG227" i="4"/>
  <c r="AF227" i="4"/>
  <c r="W195" i="4"/>
  <c r="Y195" i="4"/>
  <c r="AL195" i="4"/>
  <c r="J126" i="3"/>
  <c r="L126" i="3"/>
  <c r="AI147" i="4"/>
  <c r="AK147" i="4"/>
  <c r="AJ147" i="4"/>
  <c r="AG99" i="4"/>
  <c r="K78" i="3"/>
  <c r="AF99" i="4"/>
  <c r="W67" i="4"/>
  <c r="Y67" i="4"/>
  <c r="AL67" i="4"/>
  <c r="J493" i="3"/>
  <c r="L493" i="3"/>
  <c r="AI514" i="4"/>
  <c r="AK514" i="4"/>
  <c r="AJ514" i="4"/>
  <c r="K445" i="3"/>
  <c r="AG466" i="4"/>
  <c r="AF466" i="4"/>
  <c r="W434" i="4"/>
  <c r="Y434" i="4"/>
  <c r="AL434" i="4"/>
  <c r="J365" i="3"/>
  <c r="L365" i="3"/>
  <c r="AI386" i="4"/>
  <c r="AK386" i="4"/>
  <c r="AJ386" i="4"/>
  <c r="K317" i="3"/>
  <c r="AF338" i="4"/>
  <c r="AG338" i="4"/>
  <c r="W290" i="4"/>
  <c r="Y290" i="4"/>
  <c r="AL290" i="4"/>
  <c r="J189" i="3"/>
  <c r="L189" i="3"/>
  <c r="AJ210" i="4"/>
  <c r="AI210" i="4"/>
  <c r="AK210" i="4"/>
  <c r="K77" i="3"/>
  <c r="AG98" i="4"/>
  <c r="AF98" i="4"/>
  <c r="W34" i="4"/>
  <c r="Y34" i="4"/>
  <c r="AL34" i="4"/>
  <c r="AM138" i="4"/>
  <c r="AO138" i="4"/>
  <c r="D117" i="3"/>
  <c r="H464" i="3"/>
  <c r="AM405" i="4"/>
  <c r="AO405" i="4"/>
  <c r="D384" i="3"/>
  <c r="H336" i="3"/>
  <c r="AM277" i="4"/>
  <c r="AO277" i="4"/>
  <c r="D256" i="3"/>
  <c r="H208" i="3"/>
  <c r="AM149" i="4"/>
  <c r="AO149" i="4"/>
  <c r="D128" i="3"/>
  <c r="H80" i="3"/>
  <c r="AM516" i="4"/>
  <c r="AO516" i="4"/>
  <c r="D495" i="3"/>
  <c r="H447" i="3"/>
  <c r="AM388" i="4"/>
  <c r="AO388" i="4"/>
  <c r="D367" i="3"/>
  <c r="H319" i="3"/>
  <c r="AM260" i="4"/>
  <c r="AO260" i="4"/>
  <c r="D239" i="3"/>
  <c r="H191" i="3"/>
  <c r="AM132" i="4"/>
  <c r="AO132" i="4"/>
  <c r="D111" i="3"/>
  <c r="H63" i="3"/>
  <c r="J478" i="3"/>
  <c r="L478" i="3"/>
  <c r="AI499" i="4"/>
  <c r="AK499" i="4"/>
  <c r="AJ499" i="4"/>
  <c r="K430" i="3"/>
  <c r="AG451" i="4"/>
  <c r="AF451" i="4"/>
  <c r="W419" i="4"/>
  <c r="Y419" i="4"/>
  <c r="AL419" i="4"/>
  <c r="J350" i="3"/>
  <c r="L350" i="3"/>
  <c r="AI371" i="4"/>
  <c r="AK371" i="4"/>
  <c r="AJ371" i="4"/>
  <c r="H302" i="3"/>
  <c r="AM243" i="4"/>
  <c r="AO243" i="4"/>
  <c r="D222" i="3"/>
  <c r="H174" i="3"/>
  <c r="AM115" i="4"/>
  <c r="AO115" i="4"/>
  <c r="D94" i="3"/>
  <c r="H46" i="3"/>
  <c r="AM482" i="4"/>
  <c r="AO482" i="4"/>
  <c r="D461" i="3"/>
  <c r="H413" i="3"/>
  <c r="AM354" i="4"/>
  <c r="AO354" i="4"/>
  <c r="D333" i="3"/>
  <c r="H285" i="3"/>
  <c r="AM226" i="4"/>
  <c r="AO226" i="4"/>
  <c r="D205" i="3"/>
  <c r="H157" i="3"/>
  <c r="AM98" i="4"/>
  <c r="AO98" i="4"/>
  <c r="H5" i="3"/>
  <c r="J492" i="3"/>
  <c r="L492" i="3"/>
  <c r="AI513" i="4"/>
  <c r="AK513" i="4"/>
  <c r="AJ513" i="4"/>
  <c r="K444" i="3"/>
  <c r="AG465" i="4"/>
  <c r="AF465" i="4"/>
  <c r="W433" i="4"/>
  <c r="Y433" i="4"/>
  <c r="D412" i="3"/>
  <c r="AL433" i="4"/>
  <c r="J364" i="3"/>
  <c r="L364" i="3"/>
  <c r="AI385" i="4"/>
  <c r="AK385" i="4"/>
  <c r="AJ385" i="4"/>
  <c r="AG337" i="4"/>
  <c r="AF337" i="4"/>
  <c r="K316" i="3"/>
  <c r="W305" i="4"/>
  <c r="Y305" i="4"/>
  <c r="AL305" i="4"/>
  <c r="J236" i="3"/>
  <c r="L236" i="3"/>
  <c r="AI257" i="4"/>
  <c r="AK257" i="4"/>
  <c r="AJ257" i="4"/>
  <c r="AG209" i="4"/>
  <c r="K188" i="3"/>
  <c r="AF209" i="4"/>
  <c r="W177" i="4"/>
  <c r="Y177" i="4"/>
  <c r="D156" i="3"/>
  <c r="AL177" i="4"/>
  <c r="J108" i="3"/>
  <c r="L108" i="3"/>
  <c r="AI129" i="4"/>
  <c r="AK129" i="4"/>
  <c r="AJ129" i="4"/>
  <c r="K60" i="3"/>
  <c r="AG81" i="4"/>
  <c r="AF81" i="4"/>
  <c r="W49" i="4"/>
  <c r="Y49" i="4"/>
  <c r="AL49" i="4"/>
  <c r="J475" i="3"/>
  <c r="L475" i="3"/>
  <c r="AJ496" i="4"/>
  <c r="AI496" i="4"/>
  <c r="AK496" i="4"/>
  <c r="K427" i="3"/>
  <c r="AF448" i="4"/>
  <c r="AG448" i="4"/>
  <c r="W416" i="4"/>
  <c r="Y416" i="4"/>
  <c r="D395" i="3"/>
  <c r="AL416" i="4"/>
  <c r="J347" i="3"/>
  <c r="L347" i="3"/>
  <c r="AI368" i="4"/>
  <c r="AK368" i="4"/>
  <c r="AJ368" i="4"/>
  <c r="AF320" i="4"/>
  <c r="AG320" i="4"/>
  <c r="K299" i="3"/>
  <c r="W288" i="4"/>
  <c r="Y288" i="4"/>
  <c r="AL288" i="4"/>
  <c r="J219" i="3"/>
  <c r="L219" i="3"/>
  <c r="AI240" i="4"/>
  <c r="AK240" i="4"/>
  <c r="AJ240" i="4"/>
  <c r="K171" i="3"/>
  <c r="AF192" i="4"/>
  <c r="AG192" i="4"/>
  <c r="W160" i="4"/>
  <c r="Y160" i="4"/>
  <c r="D139" i="3"/>
  <c r="AL160" i="4"/>
  <c r="J91" i="3"/>
  <c r="L91" i="3"/>
  <c r="AJ112" i="4"/>
  <c r="AI112" i="4"/>
  <c r="AK112" i="4"/>
  <c r="AG64" i="4"/>
  <c r="K43" i="3"/>
  <c r="AF64" i="4"/>
  <c r="W32" i="4"/>
  <c r="Y32" i="4"/>
  <c r="AL32" i="4"/>
  <c r="AM479" i="4"/>
  <c r="AO479" i="4"/>
  <c r="AM351" i="4"/>
  <c r="AO351" i="4"/>
  <c r="K282" i="3"/>
  <c r="AF303" i="4"/>
  <c r="AG303" i="4"/>
  <c r="W271" i="4"/>
  <c r="Y271" i="4"/>
  <c r="AL271" i="4"/>
  <c r="J202" i="3"/>
  <c r="L202" i="3"/>
  <c r="AI223" i="4"/>
  <c r="AK223" i="4"/>
  <c r="AJ223" i="4"/>
  <c r="K154" i="3"/>
  <c r="AF175" i="4"/>
  <c r="AG175" i="4"/>
  <c r="W143" i="4"/>
  <c r="Y143" i="4"/>
  <c r="AL143" i="4"/>
  <c r="J74" i="3"/>
  <c r="L74" i="3"/>
  <c r="AI95" i="4"/>
  <c r="AK95" i="4"/>
  <c r="AJ95" i="4"/>
  <c r="AF47" i="4"/>
  <c r="K26" i="3"/>
  <c r="AG47" i="4"/>
  <c r="W510" i="4"/>
  <c r="Y510" i="4"/>
  <c r="AL510" i="4"/>
  <c r="J441" i="3"/>
  <c r="L441" i="3"/>
  <c r="AJ462" i="4"/>
  <c r="AI462" i="4"/>
  <c r="AK462" i="4"/>
  <c r="AG414" i="4"/>
  <c r="K393" i="3"/>
  <c r="AF414" i="4"/>
  <c r="W382" i="4"/>
  <c r="Y382" i="4"/>
  <c r="AL382" i="4"/>
  <c r="J313" i="3"/>
  <c r="L313" i="3"/>
  <c r="AI334" i="4"/>
  <c r="AK334" i="4"/>
  <c r="AJ334" i="4"/>
  <c r="AG286" i="4"/>
  <c r="K265" i="3"/>
  <c r="AF286" i="4"/>
  <c r="W254" i="4"/>
  <c r="Y254" i="4"/>
  <c r="AL254" i="4"/>
  <c r="J185" i="3"/>
  <c r="L185" i="3"/>
  <c r="AI206" i="4"/>
  <c r="AK206" i="4"/>
  <c r="AJ206" i="4"/>
  <c r="K137" i="3"/>
  <c r="AG158" i="4"/>
  <c r="AF158" i="4"/>
  <c r="W126" i="4"/>
  <c r="Y126" i="4"/>
  <c r="AL126" i="4"/>
  <c r="J57" i="3"/>
  <c r="L57" i="3"/>
  <c r="AI78" i="4"/>
  <c r="AK78" i="4"/>
  <c r="AJ78" i="4"/>
  <c r="AF30" i="4"/>
  <c r="AG30" i="4"/>
  <c r="K9" i="3"/>
  <c r="AM62" i="4"/>
  <c r="AO62" i="4"/>
  <c r="D41" i="3"/>
  <c r="AM330" i="4"/>
  <c r="AO330" i="4"/>
  <c r="AM433" i="4"/>
  <c r="AO433" i="4"/>
  <c r="AM305" i="4"/>
  <c r="AO305" i="4"/>
  <c r="D284" i="3"/>
  <c r="AM177" i="4"/>
  <c r="AO177" i="4"/>
  <c r="AM49" i="4"/>
  <c r="AO49" i="4"/>
  <c r="D28" i="3"/>
  <c r="AM416" i="4"/>
  <c r="AO416" i="4"/>
  <c r="AM288" i="4"/>
  <c r="AO288" i="4"/>
  <c r="D267" i="3"/>
  <c r="AM160" i="4"/>
  <c r="AO160" i="4"/>
  <c r="AM32" i="4"/>
  <c r="AO32" i="4"/>
  <c r="D11" i="3"/>
  <c r="K458" i="3"/>
  <c r="AG479" i="4"/>
  <c r="AF479" i="4"/>
  <c r="W447" i="4"/>
  <c r="Y447" i="4"/>
  <c r="AL447" i="4"/>
  <c r="J378" i="3"/>
  <c r="L378" i="3"/>
  <c r="AI399" i="4"/>
  <c r="AK399" i="4"/>
  <c r="AJ399" i="4"/>
  <c r="K330" i="3"/>
  <c r="AF351" i="4"/>
  <c r="AG351" i="4"/>
  <c r="W319" i="4"/>
  <c r="Y319" i="4"/>
  <c r="AL319" i="4"/>
  <c r="AM271" i="4"/>
  <c r="AO271" i="4"/>
  <c r="D250" i="3"/>
  <c r="AM143" i="4"/>
  <c r="AO143" i="4"/>
  <c r="D122" i="3"/>
  <c r="AM510" i="4"/>
  <c r="AO510" i="4"/>
  <c r="D489" i="3"/>
  <c r="AM382" i="4"/>
  <c r="AO382" i="4"/>
  <c r="D361" i="3"/>
  <c r="AM254" i="4"/>
  <c r="AO254" i="4"/>
  <c r="D233" i="3"/>
  <c r="AM78" i="4"/>
  <c r="AO78" i="4"/>
  <c r="AM43" i="4"/>
  <c r="AO43" i="4"/>
  <c r="W509" i="4"/>
  <c r="Y509" i="4"/>
  <c r="AL509" i="4"/>
  <c r="J440" i="3"/>
  <c r="L440" i="3"/>
  <c r="AI461" i="4"/>
  <c r="AK461" i="4"/>
  <c r="AJ461" i="4"/>
  <c r="AG413" i="4"/>
  <c r="K392" i="3"/>
  <c r="AF413" i="4"/>
  <c r="W381" i="4"/>
  <c r="Y381" i="4"/>
  <c r="AL381" i="4"/>
  <c r="J312" i="3"/>
  <c r="L312" i="3"/>
  <c r="AI333" i="4"/>
  <c r="AK333" i="4"/>
  <c r="AJ333" i="4"/>
  <c r="K264" i="3"/>
  <c r="AG285" i="4"/>
  <c r="AF285" i="4"/>
  <c r="W253" i="4"/>
  <c r="Y253" i="4"/>
  <c r="AL253" i="4"/>
  <c r="J184" i="3"/>
  <c r="L184" i="3"/>
  <c r="AI205" i="4"/>
  <c r="AK205" i="4"/>
  <c r="AJ205" i="4"/>
  <c r="K136" i="3"/>
  <c r="AG157" i="4"/>
  <c r="AF157" i="4"/>
  <c r="W125" i="4"/>
  <c r="Y125" i="4"/>
  <c r="AL125" i="4"/>
  <c r="J56" i="3"/>
  <c r="L56" i="3"/>
  <c r="AI77" i="4"/>
  <c r="AK77" i="4"/>
  <c r="AJ77" i="4"/>
  <c r="AG29" i="4"/>
  <c r="K8" i="3"/>
  <c r="AF29" i="4"/>
  <c r="W492" i="4"/>
  <c r="Y492" i="4"/>
  <c r="AL492" i="4"/>
  <c r="J423" i="3"/>
  <c r="L423" i="3"/>
  <c r="AI444" i="4"/>
  <c r="AK444" i="4"/>
  <c r="AJ444" i="4"/>
  <c r="K375" i="3"/>
  <c r="AG396" i="4"/>
  <c r="AF396" i="4"/>
  <c r="W364" i="4"/>
  <c r="Y364" i="4"/>
  <c r="AL364" i="4"/>
  <c r="J295" i="3"/>
  <c r="L295" i="3"/>
  <c r="AI316" i="4"/>
  <c r="AK316" i="4"/>
  <c r="AJ316" i="4"/>
  <c r="K247" i="3"/>
  <c r="AG268" i="4"/>
  <c r="AF268" i="4"/>
  <c r="W236" i="4"/>
  <c r="Y236" i="4"/>
  <c r="AL236" i="4"/>
  <c r="J167" i="3"/>
  <c r="L167" i="3"/>
  <c r="AI188" i="4"/>
  <c r="AK188" i="4"/>
  <c r="AJ188" i="4"/>
  <c r="K119" i="3"/>
  <c r="AG140" i="4"/>
  <c r="AF140" i="4"/>
  <c r="W108" i="4"/>
  <c r="Y108" i="4"/>
  <c r="AL108" i="4"/>
  <c r="J39" i="3"/>
  <c r="L39" i="3"/>
  <c r="AI60" i="4"/>
  <c r="AK60" i="4"/>
  <c r="AJ60" i="4"/>
  <c r="AM427" i="4"/>
  <c r="AO427" i="4"/>
  <c r="D406" i="3"/>
  <c r="W347" i="4"/>
  <c r="Y347" i="4"/>
  <c r="AL347" i="4"/>
  <c r="J278" i="3"/>
  <c r="L278" i="3"/>
  <c r="AI299" i="4"/>
  <c r="AK299" i="4"/>
  <c r="AJ299" i="4"/>
  <c r="K230" i="3"/>
  <c r="AF251" i="4"/>
  <c r="AG251" i="4"/>
  <c r="W219" i="4"/>
  <c r="Y219" i="4"/>
  <c r="AL219" i="4"/>
  <c r="J150" i="3"/>
  <c r="L150" i="3"/>
  <c r="AI171" i="4"/>
  <c r="AK171" i="4"/>
  <c r="AJ171" i="4"/>
  <c r="K102" i="3"/>
  <c r="AF123" i="4"/>
  <c r="AG123" i="4"/>
  <c r="W91" i="4"/>
  <c r="Y91" i="4"/>
  <c r="AL91" i="4"/>
  <c r="J22" i="3"/>
  <c r="L22" i="3"/>
  <c r="AI43" i="4"/>
  <c r="AK43" i="4"/>
  <c r="AJ43" i="4"/>
  <c r="K469" i="3"/>
  <c r="AG490" i="4"/>
  <c r="AF490" i="4"/>
  <c r="W458" i="4"/>
  <c r="Y458" i="4"/>
  <c r="AL458" i="4"/>
  <c r="J389" i="3"/>
  <c r="L389" i="3"/>
  <c r="AI410" i="4"/>
  <c r="AK410" i="4"/>
  <c r="AJ410" i="4"/>
  <c r="AG362" i="4"/>
  <c r="K341" i="3"/>
  <c r="AF362" i="4"/>
  <c r="W330" i="4"/>
  <c r="Y330" i="4"/>
  <c r="AL330" i="4"/>
  <c r="J261" i="3"/>
  <c r="L261" i="3"/>
  <c r="AI282" i="4"/>
  <c r="AK282" i="4"/>
  <c r="AJ282" i="4"/>
  <c r="K213" i="3"/>
  <c r="AG234" i="4"/>
  <c r="AF234" i="4"/>
  <c r="W202" i="4"/>
  <c r="Y202" i="4"/>
  <c r="AL202" i="4"/>
  <c r="J133" i="3"/>
  <c r="L133" i="3"/>
  <c r="AI154" i="4"/>
  <c r="AK154" i="4"/>
  <c r="AJ154" i="4"/>
  <c r="K85" i="3"/>
  <c r="AG106" i="4"/>
  <c r="AF106" i="4"/>
  <c r="W74" i="4"/>
  <c r="Y74" i="4"/>
  <c r="AL74" i="4"/>
  <c r="J3" i="3"/>
  <c r="L3" i="3"/>
  <c r="AI24" i="4"/>
  <c r="AE19" i="4"/>
  <c r="H198" i="3"/>
  <c r="AM346" i="4"/>
  <c r="AO346" i="4"/>
  <c r="D325" i="3"/>
  <c r="H488" i="3"/>
  <c r="AM429" i="4"/>
  <c r="AO429" i="4"/>
  <c r="D408" i="3"/>
  <c r="H360" i="3"/>
  <c r="AM301" i="4"/>
  <c r="AO301" i="4"/>
  <c r="D280" i="3"/>
  <c r="H232" i="3"/>
  <c r="AM173" i="4"/>
  <c r="AO173" i="4"/>
  <c r="D152" i="3"/>
  <c r="H104" i="3"/>
  <c r="AM45" i="4"/>
  <c r="AO45" i="4"/>
  <c r="D24" i="3"/>
  <c r="H471" i="3"/>
  <c r="AM412" i="4"/>
  <c r="AO412" i="4"/>
  <c r="D391" i="3"/>
  <c r="H343" i="3"/>
  <c r="AM284" i="4"/>
  <c r="AO284" i="4"/>
  <c r="D263" i="3"/>
  <c r="H215" i="3"/>
  <c r="AM156" i="4"/>
  <c r="AO156" i="4"/>
  <c r="D135" i="3"/>
  <c r="H87" i="3"/>
  <c r="AM28" i="4"/>
  <c r="AO28" i="4"/>
  <c r="D7" i="3"/>
  <c r="AF475" i="4"/>
  <c r="AG475" i="4"/>
  <c r="K454" i="3"/>
  <c r="W443" i="4"/>
  <c r="Y443" i="4"/>
  <c r="AL443" i="4"/>
  <c r="J358" i="3"/>
  <c r="L358" i="3"/>
  <c r="AI379" i="4"/>
  <c r="AK379" i="4"/>
  <c r="AJ379" i="4"/>
  <c r="H262" i="3"/>
  <c r="AM378" i="4"/>
  <c r="AO378" i="4"/>
  <c r="D357" i="3"/>
  <c r="J468" i="3"/>
  <c r="L468" i="3"/>
  <c r="AI489" i="4"/>
  <c r="AK489" i="4"/>
  <c r="AJ489" i="4"/>
  <c r="W409" i="4"/>
  <c r="Y409" i="4"/>
  <c r="AL409" i="4"/>
  <c r="K500" i="3"/>
  <c r="AG521" i="4"/>
  <c r="AF521" i="4"/>
  <c r="W489" i="4"/>
  <c r="Y489" i="4"/>
  <c r="AL489" i="4"/>
  <c r="J292" i="3"/>
  <c r="L292" i="3"/>
  <c r="AI313" i="4"/>
  <c r="AK313" i="4"/>
  <c r="AJ313" i="4"/>
  <c r="K116" i="3"/>
  <c r="AG137" i="4"/>
  <c r="AF137" i="4"/>
  <c r="W105" i="4"/>
  <c r="Y105" i="4"/>
  <c r="AL105" i="4"/>
  <c r="J403" i="3"/>
  <c r="L403" i="3"/>
  <c r="AI424" i="4"/>
  <c r="AK424" i="4"/>
  <c r="AJ424" i="4"/>
  <c r="J275" i="3"/>
  <c r="L275" i="3"/>
  <c r="AI296" i="4"/>
  <c r="AK296" i="4"/>
  <c r="AJ296" i="4"/>
  <c r="J147" i="3"/>
  <c r="L147" i="3"/>
  <c r="AI168" i="4"/>
  <c r="AK168" i="4"/>
  <c r="AJ168" i="4"/>
  <c r="K99" i="3"/>
  <c r="AG120" i="4"/>
  <c r="AF120" i="4"/>
  <c r="W88" i="4"/>
  <c r="Y88" i="4"/>
  <c r="AL88" i="4"/>
  <c r="J19" i="3"/>
  <c r="L19" i="3"/>
  <c r="AI40" i="4"/>
  <c r="AK40" i="4"/>
  <c r="AJ40" i="4"/>
  <c r="AM407" i="4"/>
  <c r="AO407" i="4"/>
  <c r="D386" i="3"/>
  <c r="K338" i="3"/>
  <c r="AG359" i="4"/>
  <c r="AF359" i="4"/>
  <c r="AM279" i="4"/>
  <c r="AO279" i="4"/>
  <c r="D258" i="3"/>
  <c r="AM151" i="4"/>
  <c r="AO151" i="4"/>
  <c r="D130" i="3"/>
  <c r="J497" i="3"/>
  <c r="L497" i="3"/>
  <c r="AI518" i="4"/>
  <c r="AK518" i="4"/>
  <c r="AJ518" i="4"/>
  <c r="AG470" i="4"/>
  <c r="AF470" i="4"/>
  <c r="K449" i="3"/>
  <c r="W438" i="4"/>
  <c r="Y438" i="4"/>
  <c r="AL438" i="4"/>
  <c r="J369" i="3"/>
  <c r="L369" i="3"/>
  <c r="AI390" i="4"/>
  <c r="AK390" i="4"/>
  <c r="AJ390" i="4"/>
  <c r="K321" i="3"/>
  <c r="AF342" i="4"/>
  <c r="AG342" i="4"/>
  <c r="W310" i="4"/>
  <c r="Y310" i="4"/>
  <c r="AL310" i="4"/>
  <c r="J241" i="3"/>
  <c r="L241" i="3"/>
  <c r="AI262" i="4"/>
  <c r="AK262" i="4"/>
  <c r="AJ262" i="4"/>
  <c r="K193" i="3"/>
  <c r="AG214" i="4"/>
  <c r="AF214" i="4"/>
  <c r="W182" i="4"/>
  <c r="Y182" i="4"/>
  <c r="AL182" i="4"/>
  <c r="J113" i="3"/>
  <c r="L113" i="3"/>
  <c r="AI134" i="4"/>
  <c r="AK134" i="4"/>
  <c r="AJ134" i="4"/>
  <c r="K65" i="3"/>
  <c r="AG86" i="4"/>
  <c r="AF86" i="4"/>
  <c r="W54" i="4"/>
  <c r="Y54" i="4"/>
  <c r="AL54" i="4"/>
  <c r="AM50" i="4"/>
  <c r="AO50" i="4"/>
  <c r="D29" i="3"/>
  <c r="AM473" i="4"/>
  <c r="AO473" i="4"/>
  <c r="D452" i="3"/>
  <c r="H404" i="3"/>
  <c r="AM345" i="4"/>
  <c r="AO345" i="4"/>
  <c r="D324" i="3"/>
  <c r="H276" i="3"/>
  <c r="AM217" i="4"/>
  <c r="AO217" i="4"/>
  <c r="D196" i="3"/>
  <c r="H148" i="3"/>
  <c r="AM89" i="4"/>
  <c r="AO89" i="4"/>
  <c r="D68" i="3"/>
  <c r="H20" i="3"/>
  <c r="AM456" i="4"/>
  <c r="AO456" i="4"/>
  <c r="D435" i="3"/>
  <c r="H387" i="3"/>
  <c r="AM328" i="4"/>
  <c r="AO328" i="4"/>
  <c r="D307" i="3"/>
  <c r="H259" i="3"/>
  <c r="AM200" i="4"/>
  <c r="AO200" i="4"/>
  <c r="D179" i="3"/>
  <c r="H131" i="3"/>
  <c r="AM72" i="4"/>
  <c r="AO72" i="4"/>
  <c r="D51" i="3"/>
  <c r="AF519" i="4"/>
  <c r="K498" i="3"/>
  <c r="AG519" i="4"/>
  <c r="W487" i="4"/>
  <c r="Y487" i="4"/>
  <c r="AL487" i="4"/>
  <c r="J418" i="3"/>
  <c r="L418" i="3"/>
  <c r="AI439" i="4"/>
  <c r="AK439" i="4"/>
  <c r="AJ439" i="4"/>
  <c r="AG391" i="4"/>
  <c r="AF391" i="4"/>
  <c r="K370" i="3"/>
  <c r="J290" i="3"/>
  <c r="L290" i="3"/>
  <c r="AI311" i="4"/>
  <c r="AK311" i="4"/>
  <c r="AJ311" i="4"/>
  <c r="K242" i="3"/>
  <c r="AG263" i="4"/>
  <c r="AF263" i="4"/>
  <c r="W231" i="4"/>
  <c r="Y231" i="4"/>
  <c r="AL231" i="4"/>
  <c r="J162" i="3"/>
  <c r="L162" i="3"/>
  <c r="AI183" i="4"/>
  <c r="AK183" i="4"/>
  <c r="AJ183" i="4"/>
  <c r="K114" i="3"/>
  <c r="AG135" i="4"/>
  <c r="AF135" i="4"/>
  <c r="W103" i="4"/>
  <c r="Y103" i="4"/>
  <c r="AL103" i="4"/>
  <c r="J34" i="3"/>
  <c r="L34" i="3"/>
  <c r="AI55" i="4"/>
  <c r="AK55" i="4"/>
  <c r="AJ55" i="4"/>
  <c r="H481" i="3"/>
  <c r="AM422" i="4"/>
  <c r="AO422" i="4"/>
  <c r="D401" i="3"/>
  <c r="H353" i="3"/>
  <c r="AM294" i="4"/>
  <c r="AO294" i="4"/>
  <c r="D273" i="3"/>
  <c r="H225" i="3"/>
  <c r="AM166" i="4"/>
  <c r="AO166" i="4"/>
  <c r="D145" i="3"/>
  <c r="H97" i="3"/>
  <c r="AM38" i="4"/>
  <c r="AO38" i="4"/>
  <c r="D17" i="3"/>
  <c r="AG258" i="4"/>
  <c r="AF258" i="4"/>
  <c r="K237" i="3"/>
  <c r="W194" i="4"/>
  <c r="Y194" i="4"/>
  <c r="AL194" i="4"/>
  <c r="J93" i="3"/>
  <c r="L93" i="3"/>
  <c r="AI114" i="4"/>
  <c r="AK114" i="4"/>
  <c r="AJ114" i="4"/>
  <c r="K5" i="3"/>
  <c r="AF26" i="4"/>
  <c r="AG26" i="4"/>
  <c r="J496" i="3"/>
  <c r="L496" i="3"/>
  <c r="AI517" i="4"/>
  <c r="AK517" i="4"/>
  <c r="AJ517" i="4"/>
  <c r="K448" i="3"/>
  <c r="AG469" i="4"/>
  <c r="AF469" i="4"/>
  <c r="W437" i="4"/>
  <c r="Y437" i="4"/>
  <c r="AL437" i="4"/>
  <c r="J368" i="3"/>
  <c r="L368" i="3"/>
  <c r="AI389" i="4"/>
  <c r="AK389" i="4"/>
  <c r="AJ389" i="4"/>
  <c r="K320" i="3"/>
  <c r="AG341" i="4"/>
  <c r="AF341" i="4"/>
  <c r="W309" i="4"/>
  <c r="Y309" i="4"/>
  <c r="AL309" i="4"/>
  <c r="J240" i="3"/>
  <c r="L240" i="3"/>
  <c r="AI261" i="4"/>
  <c r="AK261" i="4"/>
  <c r="AJ261" i="4"/>
  <c r="AG213" i="4"/>
  <c r="K192" i="3"/>
  <c r="AF213" i="4"/>
  <c r="W181" i="4"/>
  <c r="Y181" i="4"/>
  <c r="AL181" i="4"/>
  <c r="J112" i="3"/>
  <c r="L112" i="3"/>
  <c r="AI133" i="4"/>
  <c r="AK133" i="4"/>
  <c r="AJ133" i="4"/>
  <c r="K64" i="3"/>
  <c r="AF85" i="4"/>
  <c r="AG85" i="4"/>
  <c r="W53" i="4"/>
  <c r="Y53" i="4"/>
  <c r="AL53" i="4"/>
  <c r="J479" i="3"/>
  <c r="L479" i="3"/>
  <c r="AJ500" i="4"/>
  <c r="AI500" i="4"/>
  <c r="AK500" i="4"/>
  <c r="K431" i="3"/>
  <c r="AG452" i="4"/>
  <c r="AF452" i="4"/>
  <c r="W420" i="4"/>
  <c r="Y420" i="4"/>
  <c r="AL420" i="4"/>
  <c r="J351" i="3"/>
  <c r="L351" i="3"/>
  <c r="AJ372" i="4"/>
  <c r="AI372" i="4"/>
  <c r="AK372" i="4"/>
  <c r="AG324" i="4"/>
  <c r="K303" i="3"/>
  <c r="AF324" i="4"/>
  <c r="W292" i="4"/>
  <c r="Y292" i="4"/>
  <c r="AL292" i="4"/>
  <c r="J223" i="3"/>
  <c r="L223" i="3"/>
  <c r="AI244" i="4"/>
  <c r="AK244" i="4"/>
  <c r="AJ244" i="4"/>
  <c r="AF196" i="4"/>
  <c r="AG196" i="4"/>
  <c r="K175" i="3"/>
  <c r="W164" i="4"/>
  <c r="Y164" i="4"/>
  <c r="AL164" i="4"/>
  <c r="J95" i="3"/>
  <c r="L95" i="3"/>
  <c r="AI116" i="4"/>
  <c r="AK116" i="4"/>
  <c r="AJ116" i="4"/>
  <c r="AF68" i="4"/>
  <c r="AG68" i="4"/>
  <c r="K47" i="3"/>
  <c r="W36" i="4"/>
  <c r="Y36" i="4"/>
  <c r="AL36" i="4"/>
  <c r="AM483" i="4"/>
  <c r="AO483" i="4"/>
  <c r="D462" i="3"/>
  <c r="J334" i="3"/>
  <c r="L334" i="3"/>
  <c r="AI355" i="4"/>
  <c r="AK355" i="4"/>
  <c r="AJ355" i="4"/>
  <c r="K286" i="3"/>
  <c r="AF307" i="4"/>
  <c r="AG307" i="4"/>
  <c r="W275" i="4"/>
  <c r="Y275" i="4"/>
  <c r="AL275" i="4"/>
  <c r="J206" i="3"/>
  <c r="L206" i="3"/>
  <c r="AI227" i="4"/>
  <c r="AK227" i="4"/>
  <c r="AJ227" i="4"/>
  <c r="K158" i="3"/>
  <c r="AG179" i="4"/>
  <c r="AF179" i="4"/>
  <c r="W147" i="4"/>
  <c r="Y147" i="4"/>
  <c r="AL147" i="4"/>
  <c r="J78" i="3"/>
  <c r="L78" i="3"/>
  <c r="AI99" i="4"/>
  <c r="AK99" i="4"/>
  <c r="AJ99" i="4"/>
  <c r="AF51" i="4"/>
  <c r="AG51" i="4"/>
  <c r="K30" i="3"/>
  <c r="W514" i="4"/>
  <c r="Y514" i="4"/>
  <c r="AL514" i="4"/>
  <c r="J445" i="3"/>
  <c r="L445" i="3"/>
  <c r="AI466" i="4"/>
  <c r="AK466" i="4"/>
  <c r="AJ466" i="4"/>
  <c r="AG418" i="4"/>
  <c r="K397" i="3"/>
  <c r="AF418" i="4"/>
  <c r="W386" i="4"/>
  <c r="Y386" i="4"/>
  <c r="AL386" i="4"/>
  <c r="J317" i="3"/>
  <c r="L317" i="3"/>
  <c r="AI338" i="4"/>
  <c r="AK338" i="4"/>
  <c r="AJ338" i="4"/>
  <c r="AG274" i="4"/>
  <c r="K253" i="3"/>
  <c r="AF274" i="4"/>
  <c r="W210" i="4"/>
  <c r="Y210" i="4"/>
  <c r="AL210" i="4"/>
  <c r="J77" i="3"/>
  <c r="L77" i="3"/>
  <c r="AI98" i="4"/>
  <c r="AK98" i="4"/>
  <c r="AJ98" i="4"/>
  <c r="AM485" i="4"/>
  <c r="AO485" i="4"/>
  <c r="D464" i="3"/>
  <c r="H416" i="3"/>
  <c r="AM357" i="4"/>
  <c r="AO357" i="4"/>
  <c r="D336" i="3"/>
  <c r="H288" i="3"/>
  <c r="AM229" i="4"/>
  <c r="AO229" i="4"/>
  <c r="D208" i="3"/>
  <c r="H160" i="3"/>
  <c r="AM101" i="4"/>
  <c r="AO101" i="4"/>
  <c r="D80" i="3"/>
  <c r="H32" i="3"/>
  <c r="AM468" i="4"/>
  <c r="AO468" i="4"/>
  <c r="D447" i="3"/>
  <c r="H399" i="3"/>
  <c r="AM340" i="4"/>
  <c r="AO340" i="4"/>
  <c r="D319" i="3"/>
  <c r="H271" i="3"/>
  <c r="AM212" i="4"/>
  <c r="AO212" i="4"/>
  <c r="D191" i="3"/>
  <c r="H143" i="3"/>
  <c r="AM84" i="4"/>
  <c r="AO84" i="4"/>
  <c r="D63" i="3"/>
  <c r="H15" i="3"/>
  <c r="W499" i="4"/>
  <c r="Y499" i="4"/>
  <c r="AL499" i="4"/>
  <c r="J430" i="3"/>
  <c r="L430" i="3"/>
  <c r="AI451" i="4"/>
  <c r="AK451" i="4"/>
  <c r="AJ451" i="4"/>
  <c r="AG403" i="4"/>
  <c r="K382" i="3"/>
  <c r="AF403" i="4"/>
  <c r="W371" i="4"/>
  <c r="Y371" i="4"/>
  <c r="AL371" i="4"/>
  <c r="AM323" i="4"/>
  <c r="AO323" i="4"/>
  <c r="D302" i="3"/>
  <c r="H254" i="3"/>
  <c r="AM195" i="4"/>
  <c r="AO195" i="4"/>
  <c r="D174" i="3"/>
  <c r="H126" i="3"/>
  <c r="AM67" i="4"/>
  <c r="AO67" i="4"/>
  <c r="D46" i="3"/>
  <c r="H493" i="3"/>
  <c r="AM434" i="4"/>
  <c r="AO434" i="4"/>
  <c r="D413" i="3"/>
  <c r="H365" i="3"/>
  <c r="AM306" i="4"/>
  <c r="AO306" i="4"/>
  <c r="D285" i="3"/>
  <c r="H237" i="3"/>
  <c r="AM178" i="4"/>
  <c r="AO178" i="4"/>
  <c r="D157" i="3"/>
  <c r="H109" i="3"/>
  <c r="AM26" i="4"/>
  <c r="AO26" i="4"/>
  <c r="D5" i="3"/>
  <c r="W513" i="4"/>
  <c r="Y513" i="4"/>
  <c r="D492" i="3"/>
  <c r="AL513" i="4"/>
  <c r="J444" i="3"/>
  <c r="L444" i="3"/>
  <c r="AI465" i="4"/>
  <c r="AK465" i="4"/>
  <c r="AJ465" i="4"/>
  <c r="K396" i="3"/>
  <c r="AF417" i="4"/>
  <c r="AG417" i="4"/>
  <c r="W385" i="4"/>
  <c r="Y385" i="4"/>
  <c r="AL385" i="4"/>
  <c r="J316" i="3"/>
  <c r="L316" i="3"/>
  <c r="AI337" i="4"/>
  <c r="AK337" i="4"/>
  <c r="AJ337" i="4"/>
  <c r="K268" i="3"/>
  <c r="AF289" i="4"/>
  <c r="AG289" i="4"/>
  <c r="W257" i="4"/>
  <c r="Y257" i="4"/>
  <c r="AL257" i="4"/>
  <c r="J188" i="3"/>
  <c r="L188" i="3"/>
  <c r="AI209" i="4"/>
  <c r="AK209" i="4"/>
  <c r="AJ209" i="4"/>
  <c r="K140" i="3"/>
  <c r="AG161" i="4"/>
  <c r="AF161" i="4"/>
  <c r="W129" i="4"/>
  <c r="Y129" i="4"/>
  <c r="AL129" i="4"/>
  <c r="J60" i="3"/>
  <c r="L60" i="3"/>
  <c r="AI81" i="4"/>
  <c r="AK81" i="4"/>
  <c r="AJ81" i="4"/>
  <c r="K12" i="3"/>
  <c r="AF33" i="4"/>
  <c r="AG33" i="4"/>
  <c r="W496" i="4"/>
  <c r="Y496" i="4"/>
  <c r="D475" i="3"/>
  <c r="AL496" i="4"/>
  <c r="J427" i="3"/>
  <c r="L427" i="3"/>
  <c r="AI448" i="4"/>
  <c r="AK448" i="4"/>
  <c r="AJ448" i="4"/>
  <c r="AG400" i="4"/>
  <c r="AF400" i="4"/>
  <c r="K379" i="3"/>
  <c r="W368" i="4"/>
  <c r="Y368" i="4"/>
  <c r="AL368" i="4"/>
  <c r="J299" i="3"/>
  <c r="L299" i="3"/>
  <c r="AI320" i="4"/>
  <c r="AK320" i="4"/>
  <c r="AJ320" i="4"/>
  <c r="K251" i="3"/>
  <c r="AF272" i="4"/>
  <c r="AG272" i="4"/>
  <c r="W240" i="4"/>
  <c r="Y240" i="4"/>
  <c r="AL240" i="4"/>
  <c r="J171" i="3"/>
  <c r="L171" i="3"/>
  <c r="AI192" i="4"/>
  <c r="AK192" i="4"/>
  <c r="AJ192" i="4"/>
  <c r="K123" i="3"/>
  <c r="AF144" i="4"/>
  <c r="AG144" i="4"/>
  <c r="W112" i="4"/>
  <c r="Y112" i="4"/>
  <c r="AL112" i="4"/>
  <c r="J43" i="3"/>
  <c r="L43" i="3"/>
  <c r="AI64" i="4"/>
  <c r="AK64" i="4"/>
  <c r="AJ64" i="4"/>
  <c r="AM431" i="4"/>
  <c r="AO431" i="4"/>
  <c r="D410" i="3"/>
  <c r="J282" i="3"/>
  <c r="L282" i="3"/>
  <c r="AI303" i="4"/>
  <c r="AK303" i="4"/>
  <c r="AJ303" i="4"/>
  <c r="AF255" i="4"/>
  <c r="K234" i="3"/>
  <c r="AG255" i="4"/>
  <c r="W223" i="4"/>
  <c r="Y223" i="4"/>
  <c r="AL223" i="4"/>
  <c r="J154" i="3"/>
  <c r="L154" i="3"/>
  <c r="AI175" i="4"/>
  <c r="AK175" i="4"/>
  <c r="AJ175" i="4"/>
  <c r="K106" i="3"/>
  <c r="AG127" i="4"/>
  <c r="AF127" i="4"/>
  <c r="W95" i="4"/>
  <c r="Y95" i="4"/>
  <c r="AL95" i="4"/>
  <c r="J26" i="3"/>
  <c r="L26" i="3"/>
  <c r="AI47" i="4"/>
  <c r="AK47" i="4"/>
  <c r="AJ47" i="4"/>
  <c r="AF494" i="4"/>
  <c r="AG494" i="4"/>
  <c r="K473" i="3"/>
  <c r="W462" i="4"/>
  <c r="Y462" i="4"/>
  <c r="AL462" i="4"/>
  <c r="J393" i="3"/>
  <c r="L393" i="3"/>
  <c r="AI414" i="4"/>
  <c r="AK414" i="4"/>
  <c r="AJ414" i="4"/>
  <c r="AG366" i="4"/>
  <c r="AF366" i="4"/>
  <c r="K345" i="3"/>
  <c r="W334" i="4"/>
  <c r="Y334" i="4"/>
  <c r="AL334" i="4"/>
  <c r="J265" i="3"/>
  <c r="L265" i="3"/>
  <c r="AI286" i="4"/>
  <c r="AK286" i="4"/>
  <c r="AJ286" i="4"/>
  <c r="K217" i="3"/>
  <c r="AF238" i="4"/>
  <c r="AG238" i="4"/>
  <c r="W206" i="4"/>
  <c r="Y206" i="4"/>
  <c r="AL206" i="4"/>
  <c r="J137" i="3"/>
  <c r="L137" i="3"/>
  <c r="AI158" i="4"/>
  <c r="AK158" i="4"/>
  <c r="AJ158" i="4"/>
  <c r="K89" i="3"/>
  <c r="AF110" i="4"/>
  <c r="AG110" i="4"/>
  <c r="W78" i="4"/>
  <c r="Y78" i="4"/>
  <c r="AL78" i="4"/>
  <c r="J9" i="3"/>
  <c r="L9" i="3"/>
  <c r="AI30" i="4"/>
  <c r="AK30" i="4"/>
  <c r="AJ30" i="4"/>
  <c r="H121" i="3"/>
  <c r="AM251" i="4"/>
  <c r="AO251" i="4"/>
  <c r="AM513" i="4"/>
  <c r="AO513" i="4"/>
  <c r="AM385" i="4"/>
  <c r="AO385" i="4"/>
  <c r="D364" i="3"/>
  <c r="AM257" i="4"/>
  <c r="AO257" i="4"/>
  <c r="AM129" i="4"/>
  <c r="AO129" i="4"/>
  <c r="D108" i="3"/>
  <c r="AM496" i="4"/>
  <c r="AO496" i="4"/>
  <c r="AM368" i="4"/>
  <c r="AO368" i="4"/>
  <c r="D347" i="3"/>
  <c r="AM240" i="4"/>
  <c r="AO240" i="4"/>
  <c r="AM112" i="4"/>
  <c r="AO112" i="4"/>
  <c r="D91" i="3"/>
  <c r="J458" i="3"/>
  <c r="L458" i="3"/>
  <c r="AI479" i="4"/>
  <c r="AK479" i="4"/>
  <c r="AJ479" i="4"/>
  <c r="AF431" i="4"/>
  <c r="AG431" i="4"/>
  <c r="K410" i="3"/>
  <c r="W399" i="4"/>
  <c r="Y399" i="4"/>
  <c r="AL399" i="4"/>
  <c r="J330" i="3"/>
  <c r="L330" i="3"/>
  <c r="AI351" i="4"/>
  <c r="AK351" i="4"/>
  <c r="AJ351" i="4"/>
  <c r="AM223" i="4"/>
  <c r="AO223" i="4"/>
  <c r="D202" i="3"/>
  <c r="AM95" i="4"/>
  <c r="AO95" i="4"/>
  <c r="D74" i="3"/>
  <c r="AM462" i="4"/>
  <c r="AO462" i="4"/>
  <c r="D441" i="3"/>
  <c r="AM334" i="4"/>
  <c r="AO334" i="4"/>
  <c r="D313" i="3"/>
  <c r="AM206" i="4"/>
  <c r="AO206" i="4"/>
  <c r="D185" i="3"/>
  <c r="H105" i="3"/>
  <c r="AM347" i="4"/>
  <c r="AO347" i="4"/>
  <c r="D326" i="3"/>
  <c r="AM234" i="4"/>
  <c r="AO234" i="4"/>
  <c r="K472" i="3"/>
  <c r="AF493" i="4"/>
  <c r="AG493" i="4"/>
  <c r="W461" i="4"/>
  <c r="Y461" i="4"/>
  <c r="AL461" i="4"/>
  <c r="J392" i="3"/>
  <c r="L392" i="3"/>
  <c r="AI413" i="4"/>
  <c r="AK413" i="4"/>
  <c r="AJ413" i="4"/>
  <c r="AF365" i="4"/>
  <c r="AG365" i="4"/>
  <c r="K344" i="3"/>
  <c r="W333" i="4"/>
  <c r="Y333" i="4"/>
  <c r="AL333" i="4"/>
  <c r="J264" i="3"/>
  <c r="L264" i="3"/>
  <c r="AI285" i="4"/>
  <c r="AK285" i="4"/>
  <c r="AJ285" i="4"/>
  <c r="K216" i="3"/>
  <c r="AF237" i="4"/>
  <c r="AG237" i="4"/>
  <c r="W205" i="4"/>
  <c r="Y205" i="4"/>
  <c r="AL205" i="4"/>
  <c r="J136" i="3"/>
  <c r="L136" i="3"/>
  <c r="AI157" i="4"/>
  <c r="AK157" i="4"/>
  <c r="AJ157" i="4"/>
  <c r="K88" i="3"/>
  <c r="AG109" i="4"/>
  <c r="AF109" i="4"/>
  <c r="W77" i="4"/>
  <c r="Y77" i="4"/>
  <c r="AL77" i="4"/>
  <c r="J8" i="3"/>
  <c r="L8" i="3"/>
  <c r="AI29" i="4"/>
  <c r="AK29" i="4"/>
  <c r="AJ29" i="4"/>
  <c r="K455" i="3"/>
  <c r="AG476" i="4"/>
  <c r="AF476" i="4"/>
  <c r="W444" i="4"/>
  <c r="Y444" i="4"/>
  <c r="AL444" i="4"/>
  <c r="J375" i="3"/>
  <c r="L375" i="3"/>
  <c r="AI396" i="4"/>
  <c r="AK396" i="4"/>
  <c r="AJ396" i="4"/>
  <c r="AF348" i="4"/>
  <c r="K327" i="3"/>
  <c r="AG348" i="4"/>
  <c r="W316" i="4"/>
  <c r="Y316" i="4"/>
  <c r="AL316" i="4"/>
  <c r="J247" i="3"/>
  <c r="L247" i="3"/>
  <c r="AI268" i="4"/>
  <c r="AK268" i="4"/>
  <c r="AJ268" i="4"/>
  <c r="AG220" i="4"/>
  <c r="K199" i="3"/>
  <c r="AF220" i="4"/>
  <c r="W188" i="4"/>
  <c r="Y188" i="4"/>
  <c r="AL188" i="4"/>
  <c r="J119" i="3"/>
  <c r="L119" i="3"/>
  <c r="AI140" i="4"/>
  <c r="AK140" i="4"/>
  <c r="AJ140" i="4"/>
  <c r="K71" i="3"/>
  <c r="AG92" i="4"/>
  <c r="AF92" i="4"/>
  <c r="W60" i="4"/>
  <c r="Y60" i="4"/>
  <c r="AL60" i="4"/>
  <c r="AM507" i="4"/>
  <c r="AO507" i="4"/>
  <c r="D486" i="3"/>
  <c r="AM379" i="4"/>
  <c r="AO379" i="4"/>
  <c r="K310" i="3"/>
  <c r="AG331" i="4"/>
  <c r="AF331" i="4"/>
  <c r="W299" i="4"/>
  <c r="Y299" i="4"/>
  <c r="AL299" i="4"/>
  <c r="J230" i="3"/>
  <c r="L230" i="3"/>
  <c r="AI251" i="4"/>
  <c r="AK251" i="4"/>
  <c r="AJ251" i="4"/>
  <c r="K182" i="3"/>
  <c r="AG203" i="4"/>
  <c r="AF203" i="4"/>
  <c r="W171" i="4"/>
  <c r="Y171" i="4"/>
  <c r="AL171" i="4"/>
  <c r="J102" i="3"/>
  <c r="L102" i="3"/>
  <c r="AI123" i="4"/>
  <c r="AK123" i="4"/>
  <c r="AJ123" i="4"/>
  <c r="K54" i="3"/>
  <c r="AG75" i="4"/>
  <c r="AF75" i="4"/>
  <c r="W43" i="4"/>
  <c r="Y43" i="4"/>
  <c r="AL43" i="4"/>
  <c r="J469" i="3"/>
  <c r="L469" i="3"/>
  <c r="AI490" i="4"/>
  <c r="AK490" i="4"/>
  <c r="AJ490" i="4"/>
  <c r="AF442" i="4"/>
  <c r="AG442" i="4"/>
  <c r="K421" i="3"/>
  <c r="W410" i="4"/>
  <c r="Y410" i="4"/>
  <c r="AL410" i="4"/>
  <c r="J341" i="3"/>
  <c r="L341" i="3"/>
  <c r="AI362" i="4"/>
  <c r="AK362" i="4"/>
  <c r="AJ362" i="4"/>
  <c r="K293" i="3"/>
  <c r="AF314" i="4"/>
  <c r="AG314" i="4"/>
  <c r="W282" i="4"/>
  <c r="Y282" i="4"/>
  <c r="AL282" i="4"/>
  <c r="J213" i="3"/>
  <c r="L213" i="3"/>
  <c r="AI234" i="4"/>
  <c r="AK234" i="4"/>
  <c r="AJ234" i="4"/>
  <c r="K165" i="3"/>
  <c r="AG186" i="4"/>
  <c r="AF186" i="4"/>
  <c r="W154" i="4"/>
  <c r="Y154" i="4"/>
  <c r="AL154" i="4"/>
  <c r="J85" i="3"/>
  <c r="L85" i="3"/>
  <c r="AI106" i="4"/>
  <c r="AK106" i="4"/>
  <c r="AJ106" i="4"/>
  <c r="K37" i="3"/>
  <c r="AG58" i="4"/>
  <c r="AF58" i="4"/>
  <c r="W24" i="4"/>
  <c r="Y24" i="4"/>
  <c r="AL24" i="4"/>
  <c r="AM219" i="4"/>
  <c r="AO219" i="4"/>
  <c r="D198" i="3"/>
  <c r="H501" i="3"/>
  <c r="AM509" i="4"/>
  <c r="AO509" i="4"/>
  <c r="D488" i="3"/>
  <c r="H440" i="3"/>
  <c r="AM381" i="4"/>
  <c r="AO381" i="4"/>
  <c r="D360" i="3"/>
  <c r="H312" i="3"/>
  <c r="AM253" i="4"/>
  <c r="AO253" i="4"/>
  <c r="D232" i="3"/>
  <c r="H184" i="3"/>
  <c r="AM125" i="4"/>
  <c r="AO125" i="4"/>
  <c r="D104" i="3"/>
  <c r="H56" i="3"/>
  <c r="AM492" i="4"/>
  <c r="AO492" i="4"/>
  <c r="D471" i="3"/>
  <c r="H423" i="3"/>
  <c r="AM364" i="4"/>
  <c r="AO364" i="4"/>
  <c r="D343" i="3"/>
  <c r="H295" i="3"/>
  <c r="AM236" i="4"/>
  <c r="AO236" i="4"/>
  <c r="D215" i="3"/>
  <c r="H167" i="3"/>
  <c r="AM108" i="4"/>
  <c r="AO108" i="4"/>
  <c r="D87" i="3"/>
  <c r="H39" i="3"/>
  <c r="J454" i="3"/>
  <c r="L454" i="3"/>
  <c r="AI475" i="4"/>
  <c r="AK475" i="4"/>
  <c r="AJ475" i="4"/>
  <c r="AG427" i="4"/>
  <c r="K406" i="3"/>
  <c r="AF427" i="4"/>
  <c r="W379" i="4"/>
  <c r="Y379" i="4"/>
  <c r="AL379" i="4"/>
  <c r="AM283" i="4"/>
  <c r="AO283" i="4"/>
  <c r="D262" i="3"/>
  <c r="H54" i="3"/>
  <c r="AM58" i="4"/>
  <c r="AO58" i="4"/>
  <c r="D37" i="3"/>
  <c r="K420" i="3"/>
  <c r="AG441" i="4"/>
  <c r="AF441" i="4"/>
  <c r="J212" i="3"/>
  <c r="L212" i="3"/>
  <c r="AI233" i="4"/>
  <c r="AK233" i="4"/>
  <c r="AJ233" i="4"/>
  <c r="K372" i="3"/>
  <c r="AG393" i="4"/>
  <c r="AF393" i="4"/>
  <c r="AG265" i="4"/>
  <c r="AF265" i="4"/>
  <c r="K244" i="3"/>
  <c r="W233" i="4"/>
  <c r="Y233" i="4"/>
  <c r="AL233" i="4"/>
  <c r="J36" i="3"/>
  <c r="L36" i="3"/>
  <c r="AI57" i="4"/>
  <c r="AK57" i="4"/>
  <c r="AJ57" i="4"/>
  <c r="AG376" i="4"/>
  <c r="AF376" i="4"/>
  <c r="K355" i="3"/>
  <c r="W344" i="4"/>
  <c r="Y344" i="4"/>
  <c r="AL344" i="4"/>
  <c r="W216" i="4"/>
  <c r="Y216" i="4"/>
  <c r="AL216" i="4"/>
  <c r="K452" i="3"/>
  <c r="AG473" i="4"/>
  <c r="AF473" i="4"/>
  <c r="K324" i="3"/>
  <c r="AF345" i="4"/>
  <c r="AG345" i="4"/>
  <c r="J244" i="3"/>
  <c r="L244" i="3"/>
  <c r="AI265" i="4"/>
  <c r="AK265" i="4"/>
  <c r="AJ265" i="4"/>
  <c r="W185" i="4"/>
  <c r="Y185" i="4"/>
  <c r="AL185" i="4"/>
  <c r="AF89" i="4"/>
  <c r="K68" i="3"/>
  <c r="AG89" i="4"/>
  <c r="J483" i="3"/>
  <c r="L483" i="3"/>
  <c r="AJ504" i="4"/>
  <c r="AI504" i="4"/>
  <c r="AK504" i="4"/>
  <c r="W424" i="4"/>
  <c r="Y424" i="4"/>
  <c r="AL424" i="4"/>
  <c r="AF328" i="4"/>
  <c r="K307" i="3"/>
  <c r="AG328" i="4"/>
  <c r="J227" i="3"/>
  <c r="L227" i="3"/>
  <c r="AI248" i="4"/>
  <c r="AK248" i="4"/>
  <c r="AJ248" i="4"/>
  <c r="W168" i="4"/>
  <c r="Y168" i="4"/>
  <c r="AL168" i="4"/>
  <c r="K51" i="3"/>
  <c r="AF72" i="4"/>
  <c r="AG72" i="4"/>
  <c r="AM487" i="4"/>
  <c r="AO487" i="4"/>
  <c r="D466" i="3"/>
  <c r="J338" i="3"/>
  <c r="L338" i="3"/>
  <c r="AI359" i="4"/>
  <c r="AK359" i="4"/>
  <c r="AJ359" i="4"/>
  <c r="AM231" i="4"/>
  <c r="AO231" i="4"/>
  <c r="D210" i="3"/>
  <c r="AM103" i="4"/>
  <c r="AO103" i="4"/>
  <c r="D82" i="3"/>
  <c r="W518" i="4"/>
  <c r="Y518" i="4"/>
  <c r="AL518" i="4"/>
  <c r="J449" i="3"/>
  <c r="L449" i="3"/>
  <c r="AI470" i="4"/>
  <c r="AK470" i="4"/>
  <c r="AJ470" i="4"/>
  <c r="K401" i="3"/>
  <c r="AF422" i="4"/>
  <c r="AG422" i="4"/>
  <c r="W390" i="4"/>
  <c r="Y390" i="4"/>
  <c r="AL390" i="4"/>
  <c r="J321" i="3"/>
  <c r="L321" i="3"/>
  <c r="AI342" i="4"/>
  <c r="AK342" i="4"/>
  <c r="AJ342" i="4"/>
  <c r="K273" i="3"/>
  <c r="AF294" i="4"/>
  <c r="AG294" i="4"/>
  <c r="W262" i="4"/>
  <c r="Y262" i="4"/>
  <c r="AL262" i="4"/>
  <c r="J193" i="3"/>
  <c r="L193" i="3"/>
  <c r="AI214" i="4"/>
  <c r="AK214" i="4"/>
  <c r="AJ214" i="4"/>
  <c r="K145" i="3"/>
  <c r="AF166" i="4"/>
  <c r="AG166" i="4"/>
  <c r="W134" i="4"/>
  <c r="Y134" i="4"/>
  <c r="AL134" i="4"/>
  <c r="J65" i="3"/>
  <c r="L65" i="3"/>
  <c r="AI86" i="4"/>
  <c r="AK86" i="4"/>
  <c r="AJ86" i="4"/>
  <c r="K17" i="3"/>
  <c r="AF38" i="4"/>
  <c r="AG38" i="4"/>
  <c r="AM170" i="4"/>
  <c r="AO170" i="4"/>
  <c r="D149" i="3"/>
  <c r="H484" i="3"/>
  <c r="AM425" i="4"/>
  <c r="AO425" i="4"/>
  <c r="D404" i="3"/>
  <c r="H356" i="3"/>
  <c r="AM297" i="4"/>
  <c r="AO297" i="4"/>
  <c r="D276" i="3"/>
  <c r="H228" i="3"/>
  <c r="AM169" i="4"/>
  <c r="AO169" i="4"/>
  <c r="D148" i="3"/>
  <c r="H100" i="3"/>
  <c r="AM41" i="4"/>
  <c r="AO41" i="4"/>
  <c r="D20" i="3"/>
  <c r="H467" i="3"/>
  <c r="AM408" i="4"/>
  <c r="AO408" i="4"/>
  <c r="D387" i="3"/>
  <c r="H339" i="3"/>
  <c r="AM280" i="4"/>
  <c r="AO280" i="4"/>
  <c r="D259" i="3"/>
  <c r="H211" i="3"/>
  <c r="AM152" i="4"/>
  <c r="AO152" i="4"/>
  <c r="D131" i="3"/>
  <c r="H83" i="3"/>
  <c r="J498" i="3"/>
  <c r="L498" i="3"/>
  <c r="AI519" i="4"/>
  <c r="AK519" i="4"/>
  <c r="AJ519" i="4"/>
  <c r="AF471" i="4"/>
  <c r="K450" i="3"/>
  <c r="AG471" i="4"/>
  <c r="W439" i="4"/>
  <c r="Y439" i="4"/>
  <c r="AL439" i="4"/>
  <c r="J370" i="3"/>
  <c r="L370" i="3"/>
  <c r="AI391" i="4"/>
  <c r="AK391" i="4"/>
  <c r="AJ391" i="4"/>
  <c r="AF343" i="4"/>
  <c r="AG343" i="4"/>
  <c r="K322" i="3"/>
  <c r="W311" i="4"/>
  <c r="Y311" i="4"/>
  <c r="AL311" i="4"/>
  <c r="J242" i="3"/>
  <c r="L242" i="3"/>
  <c r="AI263" i="4"/>
  <c r="AK263" i="4"/>
  <c r="AJ263" i="4"/>
  <c r="K194" i="3"/>
  <c r="AF215" i="4"/>
  <c r="AG215" i="4"/>
  <c r="W183" i="4"/>
  <c r="Y183" i="4"/>
  <c r="AL183" i="4"/>
  <c r="J114" i="3"/>
  <c r="L114" i="3"/>
  <c r="AI135" i="4"/>
  <c r="AK135" i="4"/>
  <c r="AJ135" i="4"/>
  <c r="K66" i="3"/>
  <c r="AF87" i="4"/>
  <c r="AG87" i="4"/>
  <c r="W55" i="4"/>
  <c r="Y55" i="4"/>
  <c r="AL55" i="4"/>
  <c r="AM502" i="4"/>
  <c r="AO502" i="4"/>
  <c r="D481" i="3"/>
  <c r="H433" i="3"/>
  <c r="AM374" i="4"/>
  <c r="AO374" i="4"/>
  <c r="D353" i="3"/>
  <c r="H305" i="3"/>
  <c r="AM246" i="4"/>
  <c r="AO246" i="4"/>
  <c r="D225" i="3"/>
  <c r="H177" i="3"/>
  <c r="AM118" i="4"/>
  <c r="AO118" i="4"/>
  <c r="D97" i="3"/>
  <c r="H49" i="3"/>
  <c r="J237" i="3"/>
  <c r="L237" i="3"/>
  <c r="AI258" i="4"/>
  <c r="AK258" i="4"/>
  <c r="AJ258" i="4"/>
  <c r="K141" i="3"/>
  <c r="AG162" i="4"/>
  <c r="AF162" i="4"/>
  <c r="W114" i="4"/>
  <c r="Y114" i="4"/>
  <c r="AL114" i="4"/>
  <c r="J5" i="3"/>
  <c r="L5" i="3"/>
  <c r="AI26" i="4"/>
  <c r="AK26" i="4"/>
  <c r="AJ26" i="4"/>
  <c r="W517" i="4"/>
  <c r="Y517" i="4"/>
  <c r="AL517" i="4"/>
  <c r="J448" i="3"/>
  <c r="L448" i="3"/>
  <c r="AI469" i="4"/>
  <c r="AK469" i="4"/>
  <c r="AJ469" i="4"/>
  <c r="AF421" i="4"/>
  <c r="AG421" i="4"/>
  <c r="K400" i="3"/>
  <c r="W389" i="4"/>
  <c r="Y389" i="4"/>
  <c r="AL389" i="4"/>
  <c r="J320" i="3"/>
  <c r="L320" i="3"/>
  <c r="AI341" i="4"/>
  <c r="AK341" i="4"/>
  <c r="AJ341" i="4"/>
  <c r="K272" i="3"/>
  <c r="AG293" i="4"/>
  <c r="AF293" i="4"/>
  <c r="W261" i="4"/>
  <c r="Y261" i="4"/>
  <c r="AL261" i="4"/>
  <c r="J192" i="3"/>
  <c r="L192" i="3"/>
  <c r="AI213" i="4"/>
  <c r="AK213" i="4"/>
  <c r="AJ213" i="4"/>
  <c r="AG165" i="4"/>
  <c r="AF165" i="4"/>
  <c r="K144" i="3"/>
  <c r="W133" i="4"/>
  <c r="Y133" i="4"/>
  <c r="AL133" i="4"/>
  <c r="J64" i="3"/>
  <c r="L64" i="3"/>
  <c r="AI85" i="4"/>
  <c r="AK85" i="4"/>
  <c r="AJ85" i="4"/>
  <c r="AF37" i="4"/>
  <c r="K16" i="3"/>
  <c r="AG37" i="4"/>
  <c r="W500" i="4"/>
  <c r="Y500" i="4"/>
  <c r="AL500" i="4"/>
  <c r="J431" i="3"/>
  <c r="L431" i="3"/>
  <c r="AJ452" i="4"/>
  <c r="AI452" i="4"/>
  <c r="AK452" i="4"/>
  <c r="K383" i="3"/>
  <c r="AF404" i="4"/>
  <c r="AG404" i="4"/>
  <c r="W372" i="4"/>
  <c r="Y372" i="4"/>
  <c r="AL372" i="4"/>
  <c r="J303" i="3"/>
  <c r="L303" i="3"/>
  <c r="AJ324" i="4"/>
  <c r="AI324" i="4"/>
  <c r="AK324" i="4"/>
  <c r="K255" i="3"/>
  <c r="AF276" i="4"/>
  <c r="AG276" i="4"/>
  <c r="W244" i="4"/>
  <c r="Y244" i="4"/>
  <c r="AL244" i="4"/>
  <c r="J175" i="3"/>
  <c r="L175" i="3"/>
  <c r="AI196" i="4"/>
  <c r="AK196" i="4"/>
  <c r="AJ196" i="4"/>
  <c r="K127" i="3"/>
  <c r="AG148" i="4"/>
  <c r="AF148" i="4"/>
  <c r="W116" i="4"/>
  <c r="Y116" i="4"/>
  <c r="AL116" i="4"/>
  <c r="J47" i="3"/>
  <c r="L47" i="3"/>
  <c r="AJ68" i="4"/>
  <c r="AI68" i="4"/>
  <c r="AK68" i="4"/>
  <c r="AM435" i="4"/>
  <c r="AO435" i="4"/>
  <c r="D414" i="3"/>
  <c r="W355" i="4"/>
  <c r="Y355" i="4"/>
  <c r="AL355" i="4"/>
  <c r="J286" i="3"/>
  <c r="L286" i="3"/>
  <c r="AI307" i="4"/>
  <c r="AK307" i="4"/>
  <c r="AJ307" i="4"/>
  <c r="AF259" i="4"/>
  <c r="AG259" i="4"/>
  <c r="K238" i="3"/>
  <c r="W227" i="4"/>
  <c r="Y227" i="4"/>
  <c r="AL227" i="4"/>
  <c r="J158" i="3"/>
  <c r="L158" i="3"/>
  <c r="AI179" i="4"/>
  <c r="AK179" i="4"/>
  <c r="AJ179" i="4"/>
  <c r="K110" i="3"/>
  <c r="AF131" i="4"/>
  <c r="AG131" i="4"/>
  <c r="W99" i="4"/>
  <c r="Y99" i="4"/>
  <c r="AL99" i="4"/>
  <c r="J30" i="3"/>
  <c r="L30" i="3"/>
  <c r="AI51" i="4"/>
  <c r="AK51" i="4"/>
  <c r="AJ51" i="4"/>
  <c r="AF498" i="4"/>
  <c r="K477" i="3"/>
  <c r="AG498" i="4"/>
  <c r="W466" i="4"/>
  <c r="Y466" i="4"/>
  <c r="AL466" i="4"/>
  <c r="J397" i="3"/>
  <c r="L397" i="3"/>
  <c r="AI418" i="4"/>
  <c r="AK418" i="4"/>
  <c r="AJ418" i="4"/>
  <c r="AG370" i="4"/>
  <c r="AF370" i="4"/>
  <c r="K349" i="3"/>
  <c r="W338" i="4"/>
  <c r="Y338" i="4"/>
  <c r="AL338" i="4"/>
  <c r="J253" i="3"/>
  <c r="L253" i="3"/>
  <c r="AJ274" i="4"/>
  <c r="AI274" i="4"/>
  <c r="AK274" i="4"/>
  <c r="K157" i="3"/>
  <c r="AG178" i="4"/>
  <c r="AF178" i="4"/>
  <c r="W98" i="4"/>
  <c r="Y98" i="4"/>
  <c r="AL98" i="4"/>
  <c r="AM458" i="4"/>
  <c r="AO458" i="4"/>
  <c r="D437" i="3"/>
  <c r="H496" i="3"/>
  <c r="AM437" i="4"/>
  <c r="AO437" i="4"/>
  <c r="D416" i="3"/>
  <c r="H368" i="3"/>
  <c r="AM309" i="4"/>
  <c r="AO309" i="4"/>
  <c r="D288" i="3"/>
  <c r="H240" i="3"/>
  <c r="AM181" i="4"/>
  <c r="AO181" i="4"/>
  <c r="D160" i="3"/>
  <c r="H112" i="3"/>
  <c r="AM53" i="4"/>
  <c r="AO53" i="4"/>
  <c r="D32" i="3"/>
  <c r="H479" i="3"/>
  <c r="AM420" i="4"/>
  <c r="AO420" i="4"/>
  <c r="D399" i="3"/>
  <c r="H351" i="3"/>
  <c r="AM292" i="4"/>
  <c r="AO292" i="4"/>
  <c r="D271" i="3"/>
  <c r="H223" i="3"/>
  <c r="AM164" i="4"/>
  <c r="AO164" i="4"/>
  <c r="D143" i="3"/>
  <c r="H95" i="3"/>
  <c r="AM36" i="4"/>
  <c r="AO36" i="4"/>
  <c r="D15" i="3"/>
  <c r="K462" i="3"/>
  <c r="AG483" i="4"/>
  <c r="AF483" i="4"/>
  <c r="W451" i="4"/>
  <c r="Y451" i="4"/>
  <c r="AL451" i="4"/>
  <c r="J382" i="3"/>
  <c r="L382" i="3"/>
  <c r="AI403" i="4"/>
  <c r="AK403" i="4"/>
  <c r="AJ403" i="4"/>
  <c r="H334" i="3"/>
  <c r="AM275" i="4"/>
  <c r="AO275" i="4"/>
  <c r="D254" i="3"/>
  <c r="H206" i="3"/>
  <c r="AM147" i="4"/>
  <c r="AO147" i="4"/>
  <c r="D126" i="3"/>
  <c r="H78" i="3"/>
  <c r="AM514" i="4"/>
  <c r="AO514" i="4"/>
  <c r="D493" i="3"/>
  <c r="H445" i="3"/>
  <c r="AM386" i="4"/>
  <c r="AO386" i="4"/>
  <c r="D365" i="3"/>
  <c r="H317" i="3"/>
  <c r="AM258" i="4"/>
  <c r="AO258" i="4"/>
  <c r="D237" i="3"/>
  <c r="H189" i="3"/>
  <c r="AM130" i="4"/>
  <c r="AO130" i="4"/>
  <c r="D109" i="3"/>
  <c r="H61" i="3"/>
  <c r="AM154" i="4"/>
  <c r="AO154" i="4"/>
  <c r="AG497" i="4"/>
  <c r="AF497" i="4"/>
  <c r="K476" i="3"/>
  <c r="W465" i="4"/>
  <c r="Y465" i="4"/>
  <c r="AL465" i="4"/>
  <c r="J396" i="3"/>
  <c r="L396" i="3"/>
  <c r="AI417" i="4"/>
  <c r="AK417" i="4"/>
  <c r="AJ417" i="4"/>
  <c r="K348" i="3"/>
  <c r="AF369" i="4"/>
  <c r="AG369" i="4"/>
  <c r="W337" i="4"/>
  <c r="Y337" i="4"/>
  <c r="AL337" i="4"/>
  <c r="J268" i="3"/>
  <c r="L268" i="3"/>
  <c r="AI289" i="4"/>
  <c r="AK289" i="4"/>
  <c r="AJ289" i="4"/>
  <c r="AF241" i="4"/>
  <c r="AG241" i="4"/>
  <c r="K220" i="3"/>
  <c r="W209" i="4"/>
  <c r="Y209" i="4"/>
  <c r="AL209" i="4"/>
  <c r="J140" i="3"/>
  <c r="L140" i="3"/>
  <c r="AI161" i="4"/>
  <c r="AK161" i="4"/>
  <c r="AJ161" i="4"/>
  <c r="K92" i="3"/>
  <c r="AF113" i="4"/>
  <c r="AG113" i="4"/>
  <c r="W81" i="4"/>
  <c r="Y81" i="4"/>
  <c r="AL81" i="4"/>
  <c r="J12" i="3"/>
  <c r="L12" i="3"/>
  <c r="AI33" i="4"/>
  <c r="AK33" i="4"/>
  <c r="AJ33" i="4"/>
  <c r="AG480" i="4"/>
  <c r="K459" i="3"/>
  <c r="AF480" i="4"/>
  <c r="W448" i="4"/>
  <c r="Y448" i="4"/>
  <c r="AL448" i="4"/>
  <c r="J379" i="3"/>
  <c r="L379" i="3"/>
  <c r="AI400" i="4"/>
  <c r="AK400" i="4"/>
  <c r="AJ400" i="4"/>
  <c r="K331" i="3"/>
  <c r="AG352" i="4"/>
  <c r="AF352" i="4"/>
  <c r="W320" i="4"/>
  <c r="Y320" i="4"/>
  <c r="AL320" i="4"/>
  <c r="J251" i="3"/>
  <c r="L251" i="3"/>
  <c r="AI272" i="4"/>
  <c r="AK272" i="4"/>
  <c r="AJ272" i="4"/>
  <c r="AF224" i="4"/>
  <c r="AG224" i="4"/>
  <c r="K203" i="3"/>
  <c r="W192" i="4"/>
  <c r="Y192" i="4"/>
  <c r="AL192" i="4"/>
  <c r="J123" i="3"/>
  <c r="L123" i="3"/>
  <c r="AJ144" i="4"/>
  <c r="AI144" i="4"/>
  <c r="AK144" i="4"/>
  <c r="AG96" i="4"/>
  <c r="K75" i="3"/>
  <c r="AF96" i="4"/>
  <c r="W64" i="4"/>
  <c r="Y64" i="4"/>
  <c r="AL64" i="4"/>
  <c r="AM511" i="4"/>
  <c r="AO511" i="4"/>
  <c r="D490" i="3"/>
  <c r="AM383" i="4"/>
  <c r="AO383" i="4"/>
  <c r="D362" i="3"/>
  <c r="W303" i="4"/>
  <c r="Y303" i="4"/>
  <c r="D282" i="3"/>
  <c r="AL303" i="4"/>
  <c r="J234" i="3"/>
  <c r="L234" i="3"/>
  <c r="AI255" i="4"/>
  <c r="AK255" i="4"/>
  <c r="AJ255" i="4"/>
  <c r="K186" i="3"/>
  <c r="AF207" i="4"/>
  <c r="AG207" i="4"/>
  <c r="W175" i="4"/>
  <c r="Y175" i="4"/>
  <c r="D154" i="3"/>
  <c r="AL175" i="4"/>
  <c r="J106" i="3"/>
  <c r="L106" i="3"/>
  <c r="AI127" i="4"/>
  <c r="AK127" i="4"/>
  <c r="AJ127" i="4"/>
  <c r="K58" i="3"/>
  <c r="AG79" i="4"/>
  <c r="AF79" i="4"/>
  <c r="W47" i="4"/>
  <c r="Y47" i="4"/>
  <c r="D26" i="3"/>
  <c r="AL47" i="4"/>
  <c r="J473" i="3"/>
  <c r="L473" i="3"/>
  <c r="AJ494" i="4"/>
  <c r="AI494" i="4"/>
  <c r="AK494" i="4"/>
  <c r="AF446" i="4"/>
  <c r="AG446" i="4"/>
  <c r="K425" i="3"/>
  <c r="W414" i="4"/>
  <c r="Y414" i="4"/>
  <c r="D393" i="3"/>
  <c r="AL414" i="4"/>
  <c r="J345" i="3"/>
  <c r="L345" i="3"/>
  <c r="AI366" i="4"/>
  <c r="AK366" i="4"/>
  <c r="AJ366" i="4"/>
  <c r="AG318" i="4"/>
  <c r="AF318" i="4"/>
  <c r="K297" i="3"/>
  <c r="W286" i="4"/>
  <c r="Y286" i="4"/>
  <c r="AL286" i="4"/>
  <c r="J217" i="3"/>
  <c r="L217" i="3"/>
  <c r="AI238" i="4"/>
  <c r="AK238" i="4"/>
  <c r="AJ238" i="4"/>
  <c r="K169" i="3"/>
  <c r="AG190" i="4"/>
  <c r="AF190" i="4"/>
  <c r="W158" i="4"/>
  <c r="Y158" i="4"/>
  <c r="AL158" i="4"/>
  <c r="J89" i="3"/>
  <c r="L89" i="3"/>
  <c r="AI110" i="4"/>
  <c r="AK110" i="4"/>
  <c r="AJ110" i="4"/>
  <c r="K41" i="3"/>
  <c r="AG62" i="4"/>
  <c r="AF62" i="4"/>
  <c r="W30" i="4"/>
  <c r="Y30" i="4"/>
  <c r="AL30" i="4"/>
  <c r="AM142" i="4"/>
  <c r="AO142" i="4"/>
  <c r="D121" i="3"/>
  <c r="H9" i="3"/>
  <c r="AM59" i="4"/>
  <c r="AO59" i="4"/>
  <c r="D38" i="3"/>
  <c r="AM465" i="4"/>
  <c r="AO465" i="4"/>
  <c r="D444" i="3"/>
  <c r="H396" i="3"/>
  <c r="AM337" i="4"/>
  <c r="AO337" i="4"/>
  <c r="D316" i="3"/>
  <c r="H268" i="3"/>
  <c r="AM209" i="4"/>
  <c r="AO209" i="4"/>
  <c r="H140" i="3"/>
  <c r="AM81" i="4"/>
  <c r="AO81" i="4"/>
  <c r="D60" i="3"/>
  <c r="H12" i="3"/>
  <c r="AM448" i="4"/>
  <c r="AO448" i="4"/>
  <c r="D427" i="3"/>
  <c r="H379" i="3"/>
  <c r="AM320" i="4"/>
  <c r="AO320" i="4"/>
  <c r="D299" i="3"/>
  <c r="H251" i="3"/>
  <c r="AM192" i="4"/>
  <c r="AO192" i="4"/>
  <c r="H123" i="3"/>
  <c r="AM64" i="4"/>
  <c r="AO64" i="4"/>
  <c r="AF511" i="4"/>
  <c r="K490" i="3"/>
  <c r="AG511" i="4"/>
  <c r="W479" i="4"/>
  <c r="Y479" i="4"/>
  <c r="AL479" i="4"/>
  <c r="J410" i="3"/>
  <c r="L410" i="3"/>
  <c r="AI431" i="4"/>
  <c r="AK431" i="4"/>
  <c r="AJ431" i="4"/>
  <c r="AF383" i="4"/>
  <c r="AG383" i="4"/>
  <c r="K362" i="3"/>
  <c r="W351" i="4"/>
  <c r="Y351" i="4"/>
  <c r="AL351" i="4"/>
  <c r="AM303" i="4"/>
  <c r="AO303" i="4"/>
  <c r="H234" i="3"/>
  <c r="AM175" i="4"/>
  <c r="AO175" i="4"/>
  <c r="H106" i="3"/>
  <c r="AM47" i="4"/>
  <c r="AO47" i="4"/>
  <c r="H473" i="3"/>
  <c r="AM414" i="4"/>
  <c r="AO414" i="4"/>
  <c r="H345" i="3"/>
  <c r="AM286" i="4"/>
  <c r="AO286" i="4"/>
  <c r="D265" i="3"/>
  <c r="H217" i="3"/>
  <c r="AM126" i="4"/>
  <c r="AO126" i="4"/>
  <c r="D105" i="3"/>
  <c r="AM139" i="4"/>
  <c r="AO139" i="4"/>
  <c r="D118" i="3"/>
  <c r="J472" i="3"/>
  <c r="L472" i="3"/>
  <c r="AI493" i="4"/>
  <c r="AK493" i="4"/>
  <c r="AJ493" i="4"/>
  <c r="AG445" i="4"/>
  <c r="K424" i="3"/>
  <c r="AF445" i="4"/>
  <c r="W413" i="4"/>
  <c r="Y413" i="4"/>
  <c r="AL413" i="4"/>
  <c r="J344" i="3"/>
  <c r="L344" i="3"/>
  <c r="AI365" i="4"/>
  <c r="AK365" i="4"/>
  <c r="AJ365" i="4"/>
  <c r="K296" i="3"/>
  <c r="AF317" i="4"/>
  <c r="AG317" i="4"/>
  <c r="W285" i="4"/>
  <c r="Y285" i="4"/>
  <c r="AL285" i="4"/>
  <c r="J216" i="3"/>
  <c r="L216" i="3"/>
  <c r="AI237" i="4"/>
  <c r="AK237" i="4"/>
  <c r="AJ237" i="4"/>
  <c r="K168" i="3"/>
  <c r="AF189" i="4"/>
  <c r="AG189" i="4"/>
  <c r="W157" i="4"/>
  <c r="Y157" i="4"/>
  <c r="AL157" i="4"/>
  <c r="J88" i="3"/>
  <c r="L88" i="3"/>
  <c r="AI109" i="4"/>
  <c r="AK109" i="4"/>
  <c r="AJ109" i="4"/>
  <c r="K40" i="3"/>
  <c r="AF61" i="4"/>
  <c r="AG61" i="4"/>
  <c r="W29" i="4"/>
  <c r="Y29" i="4"/>
  <c r="AL29" i="4"/>
  <c r="J455" i="3"/>
  <c r="L455" i="3"/>
  <c r="AI476" i="4"/>
  <c r="AK476" i="4"/>
  <c r="AJ476" i="4"/>
  <c r="K407" i="3"/>
  <c r="AF428" i="4"/>
  <c r="AG428" i="4"/>
  <c r="W396" i="4"/>
  <c r="Y396" i="4"/>
  <c r="AL396" i="4"/>
  <c r="J327" i="3"/>
  <c r="L327" i="3"/>
  <c r="AI348" i="4"/>
  <c r="AK348" i="4"/>
  <c r="AJ348" i="4"/>
  <c r="K279" i="3"/>
  <c r="AG300" i="4"/>
  <c r="AF300" i="4"/>
  <c r="W268" i="4"/>
  <c r="Y268" i="4"/>
  <c r="AL268" i="4"/>
  <c r="J199" i="3"/>
  <c r="L199" i="3"/>
  <c r="AI220" i="4"/>
  <c r="AK220" i="4"/>
  <c r="AJ220" i="4"/>
  <c r="AG172" i="4"/>
  <c r="AF172" i="4"/>
  <c r="K151" i="3"/>
  <c r="W140" i="4"/>
  <c r="Y140" i="4"/>
  <c r="AL140" i="4"/>
  <c r="J71" i="3"/>
  <c r="L71" i="3"/>
  <c r="AI92" i="4"/>
  <c r="AK92" i="4"/>
  <c r="AJ92" i="4"/>
  <c r="K23" i="3"/>
  <c r="AG44" i="4"/>
  <c r="AF44" i="4"/>
  <c r="AM459" i="4"/>
  <c r="AO459" i="4"/>
  <c r="D438" i="3"/>
  <c r="J310" i="3"/>
  <c r="L310" i="3"/>
  <c r="AI331" i="4"/>
  <c r="AK331" i="4"/>
  <c r="AJ331" i="4"/>
  <c r="K262" i="3"/>
  <c r="AF283" i="4"/>
  <c r="AG283" i="4"/>
  <c r="W251" i="4"/>
  <c r="Y251" i="4"/>
  <c r="AL251" i="4"/>
  <c r="J182" i="3"/>
  <c r="L182" i="3"/>
  <c r="AI203" i="4"/>
  <c r="AK203" i="4"/>
  <c r="AJ203" i="4"/>
  <c r="K134" i="3"/>
  <c r="AG155" i="4"/>
  <c r="AF155" i="4"/>
  <c r="W123" i="4"/>
  <c r="Y123" i="4"/>
  <c r="AL123" i="4"/>
  <c r="J54" i="3"/>
  <c r="L54" i="3"/>
  <c r="AI75" i="4"/>
  <c r="AK75" i="4"/>
  <c r="AJ75" i="4"/>
  <c r="K501" i="3"/>
  <c r="AG522" i="4"/>
  <c r="AF522" i="4"/>
  <c r="W490" i="4"/>
  <c r="Y490" i="4"/>
  <c r="AL490" i="4"/>
  <c r="J421" i="3"/>
  <c r="L421" i="3"/>
  <c r="AI442" i="4"/>
  <c r="AK442" i="4"/>
  <c r="AJ442" i="4"/>
  <c r="AF394" i="4"/>
  <c r="K373" i="3"/>
  <c r="AG394" i="4"/>
  <c r="W362" i="4"/>
  <c r="Y362" i="4"/>
  <c r="AL362" i="4"/>
  <c r="J293" i="3"/>
  <c r="L293" i="3"/>
  <c r="AI314" i="4"/>
  <c r="AK314" i="4"/>
  <c r="AJ314" i="4"/>
  <c r="K245" i="3"/>
  <c r="AF266" i="4"/>
  <c r="AG266" i="4"/>
  <c r="W234" i="4"/>
  <c r="Y234" i="4"/>
  <c r="AL234" i="4"/>
  <c r="J165" i="3"/>
  <c r="L165" i="3"/>
  <c r="AI186" i="4"/>
  <c r="AK186" i="4"/>
  <c r="AJ186" i="4"/>
  <c r="K117" i="3"/>
  <c r="AF138" i="4"/>
  <c r="AG138" i="4"/>
  <c r="W106" i="4"/>
  <c r="Y106" i="4"/>
  <c r="AL106" i="4"/>
  <c r="J37" i="3"/>
  <c r="L37" i="3"/>
  <c r="AI58" i="4"/>
  <c r="AK58" i="4"/>
  <c r="AJ58" i="4"/>
  <c r="K390" i="3"/>
  <c r="AG411" i="4"/>
  <c r="AF411" i="4"/>
  <c r="AM522" i="4"/>
  <c r="AO522" i="4"/>
  <c r="D501" i="3"/>
  <c r="H197" i="3"/>
  <c r="AM461" i="4"/>
  <c r="AO461" i="4"/>
  <c r="D440" i="3"/>
  <c r="H392" i="3"/>
  <c r="AM333" i="4"/>
  <c r="AO333" i="4"/>
  <c r="D312" i="3"/>
  <c r="H264" i="3"/>
  <c r="AM205" i="4"/>
  <c r="AO205" i="4"/>
  <c r="D184" i="3"/>
  <c r="H136" i="3"/>
  <c r="AM77" i="4"/>
  <c r="AO77" i="4"/>
  <c r="D56" i="3"/>
  <c r="H8" i="3"/>
  <c r="AM444" i="4"/>
  <c r="AO444" i="4"/>
  <c r="D423" i="3"/>
  <c r="H375" i="3"/>
  <c r="AM316" i="4"/>
  <c r="AO316" i="4"/>
  <c r="D295" i="3"/>
  <c r="H247" i="3"/>
  <c r="AM188" i="4"/>
  <c r="AO188" i="4"/>
  <c r="D167" i="3"/>
  <c r="H119" i="3"/>
  <c r="AM60" i="4"/>
  <c r="AO60" i="4"/>
  <c r="D39" i="3"/>
  <c r="K486" i="3"/>
  <c r="AF507" i="4"/>
  <c r="AG507" i="4"/>
  <c r="W475" i="4"/>
  <c r="Y475" i="4"/>
  <c r="AL475" i="4"/>
  <c r="J406" i="3"/>
  <c r="L406" i="3"/>
  <c r="AI427" i="4"/>
  <c r="AK427" i="4"/>
  <c r="AJ427" i="4"/>
  <c r="H310" i="3"/>
  <c r="AM75" i="4"/>
  <c r="AO75" i="4"/>
  <c r="D54" i="3"/>
  <c r="H277" i="3"/>
  <c r="M53" i="3"/>
  <c r="N53" i="3"/>
  <c r="AN74" i="4"/>
  <c r="M181" i="3"/>
  <c r="N181" i="3"/>
  <c r="AN202" i="4"/>
  <c r="M309" i="3"/>
  <c r="N309" i="3"/>
  <c r="AN330" i="4"/>
  <c r="M437" i="3"/>
  <c r="N437" i="3"/>
  <c r="AN458" i="4"/>
  <c r="M70" i="3"/>
  <c r="N70" i="3"/>
  <c r="AN91" i="4"/>
  <c r="M198" i="3"/>
  <c r="N198" i="3"/>
  <c r="AN219" i="4"/>
  <c r="M326" i="3"/>
  <c r="N326" i="3"/>
  <c r="AN347" i="4"/>
  <c r="D77" i="3"/>
  <c r="D150" i="3"/>
  <c r="M470" i="3"/>
  <c r="N470" i="3"/>
  <c r="AN491" i="4"/>
  <c r="D137" i="3"/>
  <c r="M125" i="3"/>
  <c r="N125" i="3"/>
  <c r="AN146" i="4"/>
  <c r="M333" i="3"/>
  <c r="N333" i="3"/>
  <c r="AN354" i="4"/>
  <c r="M461" i="3"/>
  <c r="N461" i="3"/>
  <c r="AN482" i="4"/>
  <c r="M94" i="3"/>
  <c r="N94" i="3"/>
  <c r="AN115" i="4"/>
  <c r="M222" i="3"/>
  <c r="N222" i="3"/>
  <c r="AN243" i="4"/>
  <c r="D430" i="3"/>
  <c r="M111" i="3"/>
  <c r="N111" i="3"/>
  <c r="AN132" i="4"/>
  <c r="M239" i="3"/>
  <c r="N239" i="3"/>
  <c r="AN260" i="4"/>
  <c r="M367" i="3"/>
  <c r="N367" i="3"/>
  <c r="AN388" i="4"/>
  <c r="M495" i="3"/>
  <c r="N495" i="3"/>
  <c r="AN516" i="4"/>
  <c r="M128" i="3"/>
  <c r="N128" i="3"/>
  <c r="AN149" i="4"/>
  <c r="M256" i="3"/>
  <c r="N256" i="3"/>
  <c r="AN277" i="4"/>
  <c r="M384" i="3"/>
  <c r="N384" i="3"/>
  <c r="AN405" i="4"/>
  <c r="M100" i="3"/>
  <c r="N100" i="3"/>
  <c r="AN121" i="4"/>
  <c r="M374" i="3"/>
  <c r="N374" i="3"/>
  <c r="AN395" i="4"/>
  <c r="D374" i="3"/>
  <c r="D173" i="3"/>
  <c r="M366" i="3"/>
  <c r="N366" i="3"/>
  <c r="AN387" i="4"/>
  <c r="M494" i="3"/>
  <c r="N494" i="3"/>
  <c r="AN515" i="4"/>
  <c r="M221" i="3"/>
  <c r="N221" i="3"/>
  <c r="AN242" i="4"/>
  <c r="M381" i="3"/>
  <c r="N381" i="3"/>
  <c r="AN402" i="4"/>
  <c r="M14" i="3"/>
  <c r="N14" i="3"/>
  <c r="AN35" i="4"/>
  <c r="M142" i="3"/>
  <c r="N142" i="3"/>
  <c r="AN163" i="4"/>
  <c r="M270" i="3"/>
  <c r="N270" i="3"/>
  <c r="AN291" i="4"/>
  <c r="M49" i="3"/>
  <c r="N49" i="3"/>
  <c r="AN70" i="4"/>
  <c r="M177" i="3"/>
  <c r="N177" i="3"/>
  <c r="AN198" i="4"/>
  <c r="M305" i="3"/>
  <c r="N305" i="3"/>
  <c r="AN326" i="4"/>
  <c r="M433" i="3"/>
  <c r="N433" i="3"/>
  <c r="AN454" i="4"/>
  <c r="M324" i="3"/>
  <c r="N324" i="3"/>
  <c r="AN345" i="4"/>
  <c r="D346" i="3"/>
  <c r="M414" i="3"/>
  <c r="N414" i="3"/>
  <c r="AN435" i="4"/>
  <c r="M45" i="3"/>
  <c r="N45" i="3"/>
  <c r="AN66" i="4"/>
  <c r="M301" i="3"/>
  <c r="N301" i="3"/>
  <c r="AN322" i="4"/>
  <c r="M429" i="3"/>
  <c r="N429" i="3"/>
  <c r="AN450" i="4"/>
  <c r="M62" i="3"/>
  <c r="N62" i="3"/>
  <c r="AN83" i="4"/>
  <c r="M190" i="3"/>
  <c r="N190" i="3"/>
  <c r="AN211" i="4"/>
  <c r="M318" i="3"/>
  <c r="N318" i="3"/>
  <c r="AN339" i="4"/>
  <c r="M148" i="3"/>
  <c r="N148" i="3"/>
  <c r="AN169" i="4"/>
  <c r="D470" i="3"/>
  <c r="M362" i="3"/>
  <c r="N362" i="3"/>
  <c r="AN383" i="4"/>
  <c r="M490" i="3"/>
  <c r="N490" i="3"/>
  <c r="AN511" i="4"/>
  <c r="M141" i="3"/>
  <c r="N141" i="3"/>
  <c r="AN162" i="4"/>
  <c r="M66" i="3"/>
  <c r="N66" i="3"/>
  <c r="AN87" i="4"/>
  <c r="M194" i="3"/>
  <c r="N194" i="3"/>
  <c r="AN215" i="4"/>
  <c r="M322" i="3"/>
  <c r="N322" i="3"/>
  <c r="AN343" i="4"/>
  <c r="M450" i="3"/>
  <c r="N450" i="3"/>
  <c r="AN471" i="4"/>
  <c r="M17" i="3"/>
  <c r="N17" i="3"/>
  <c r="AN38" i="4"/>
  <c r="M145" i="3"/>
  <c r="N145" i="3"/>
  <c r="AN166" i="4"/>
  <c r="M273" i="3"/>
  <c r="N273" i="3"/>
  <c r="AN294" i="4"/>
  <c r="M401" i="3"/>
  <c r="N401" i="3"/>
  <c r="AN422" i="4"/>
  <c r="M51" i="3"/>
  <c r="N51" i="3"/>
  <c r="AN72" i="4"/>
  <c r="M179" i="3"/>
  <c r="N179" i="3"/>
  <c r="AN200" i="4"/>
  <c r="M307" i="3"/>
  <c r="N307" i="3"/>
  <c r="AN328" i="4"/>
  <c r="M435" i="3"/>
  <c r="N435" i="3"/>
  <c r="AN456" i="4"/>
  <c r="M68" i="3"/>
  <c r="N68" i="3"/>
  <c r="AN89" i="4"/>
  <c r="D375" i="3"/>
  <c r="D442" i="3"/>
  <c r="M123" i="3"/>
  <c r="N123" i="3"/>
  <c r="AN144" i="4"/>
  <c r="M251" i="3"/>
  <c r="N251" i="3"/>
  <c r="AN272" i="4"/>
  <c r="M379" i="3"/>
  <c r="N379" i="3"/>
  <c r="AN400" i="4"/>
  <c r="M12" i="3"/>
  <c r="N12" i="3"/>
  <c r="AN33" i="4"/>
  <c r="M140" i="3"/>
  <c r="N140" i="3"/>
  <c r="AN161" i="4"/>
  <c r="M268" i="3"/>
  <c r="N268" i="3"/>
  <c r="AN289" i="4"/>
  <c r="M396" i="3"/>
  <c r="N396" i="3"/>
  <c r="AN417" i="4"/>
  <c r="D61" i="3"/>
  <c r="D334" i="3"/>
  <c r="D496" i="3"/>
  <c r="M253" i="3"/>
  <c r="N253" i="3"/>
  <c r="AN274" i="4"/>
  <c r="M397" i="3"/>
  <c r="N397" i="3"/>
  <c r="AN418" i="4"/>
  <c r="M30" i="3"/>
  <c r="N30" i="3"/>
  <c r="AN51" i="4"/>
  <c r="M158" i="3"/>
  <c r="N158" i="3"/>
  <c r="AN179" i="4"/>
  <c r="M286" i="3"/>
  <c r="N286" i="3"/>
  <c r="AN307" i="4"/>
  <c r="M5" i="3"/>
  <c r="N5" i="3"/>
  <c r="AN26" i="4"/>
  <c r="M237" i="3"/>
  <c r="N237" i="3"/>
  <c r="AN258" i="4"/>
  <c r="D433" i="3"/>
  <c r="M114" i="3"/>
  <c r="N114" i="3"/>
  <c r="AN135" i="4"/>
  <c r="M242" i="3"/>
  <c r="N242" i="3"/>
  <c r="AN263" i="4"/>
  <c r="M370" i="3"/>
  <c r="N370" i="3"/>
  <c r="AN391" i="4"/>
  <c r="M498" i="3"/>
  <c r="N498" i="3"/>
  <c r="AN519" i="4"/>
  <c r="D467" i="3"/>
  <c r="D484" i="3"/>
  <c r="M338" i="3"/>
  <c r="N338" i="3"/>
  <c r="AN359" i="4"/>
  <c r="M43" i="3"/>
  <c r="N43" i="3"/>
  <c r="AN64" i="4"/>
  <c r="M171" i="3"/>
  <c r="N171" i="3"/>
  <c r="AN192" i="4"/>
  <c r="M299" i="3"/>
  <c r="N299" i="3"/>
  <c r="AN320" i="4"/>
  <c r="M427" i="3"/>
  <c r="N427" i="3"/>
  <c r="AN448" i="4"/>
  <c r="M60" i="3"/>
  <c r="N60" i="3"/>
  <c r="AN81" i="4"/>
  <c r="M188" i="3"/>
  <c r="N188" i="3"/>
  <c r="AN209" i="4"/>
  <c r="M316" i="3"/>
  <c r="N316" i="3"/>
  <c r="AN337" i="4"/>
  <c r="AN465" i="4"/>
  <c r="M444" i="3"/>
  <c r="N444" i="3"/>
  <c r="M93" i="3"/>
  <c r="N93" i="3"/>
  <c r="AN114" i="4"/>
  <c r="M147" i="3"/>
  <c r="N147" i="3"/>
  <c r="AN168" i="4"/>
  <c r="M403" i="3"/>
  <c r="N403" i="3"/>
  <c r="AN424" i="4"/>
  <c r="M164" i="3"/>
  <c r="N164" i="3"/>
  <c r="AN185" i="4"/>
  <c r="M358" i="3"/>
  <c r="N358" i="3"/>
  <c r="AN379" i="4"/>
  <c r="D358" i="3"/>
  <c r="M388" i="3"/>
  <c r="N388" i="3"/>
  <c r="AN409" i="4"/>
  <c r="D22" i="3"/>
  <c r="M386" i="3"/>
  <c r="N386" i="3"/>
  <c r="AN407" i="4"/>
  <c r="M342" i="3"/>
  <c r="N342" i="3"/>
  <c r="AN363" i="4"/>
  <c r="M446" i="3"/>
  <c r="N446" i="3"/>
  <c r="AN467" i="4"/>
  <c r="D164" i="3"/>
  <c r="D278" i="3"/>
  <c r="M31" i="3"/>
  <c r="N31" i="3"/>
  <c r="AN52" i="4"/>
  <c r="M159" i="3"/>
  <c r="N159" i="3"/>
  <c r="AN180" i="4"/>
  <c r="M287" i="3"/>
  <c r="N287" i="3"/>
  <c r="AN308" i="4"/>
  <c r="M415" i="3"/>
  <c r="N415" i="3"/>
  <c r="AN436" i="4"/>
  <c r="M48" i="3"/>
  <c r="N48" i="3"/>
  <c r="AN69" i="4"/>
  <c r="M176" i="3"/>
  <c r="N176" i="3"/>
  <c r="AN197" i="4"/>
  <c r="M304" i="3"/>
  <c r="N304" i="3"/>
  <c r="AN325" i="4"/>
  <c r="M432" i="3"/>
  <c r="N432" i="3"/>
  <c r="AN453" i="4"/>
  <c r="D417" i="3"/>
  <c r="D67" i="3"/>
  <c r="M356" i="3"/>
  <c r="N356" i="3"/>
  <c r="AN377" i="4"/>
  <c r="D13" i="3"/>
  <c r="D465" i="3"/>
  <c r="D388" i="3"/>
  <c r="M390" i="3"/>
  <c r="N390" i="3"/>
  <c r="AN411" i="4"/>
  <c r="M117" i="3"/>
  <c r="N117" i="3"/>
  <c r="AN138" i="4"/>
  <c r="M245" i="3"/>
  <c r="N245" i="3"/>
  <c r="AN266" i="4"/>
  <c r="M373" i="3"/>
  <c r="N373" i="3"/>
  <c r="AN394" i="4"/>
  <c r="M501" i="3"/>
  <c r="N501" i="3"/>
  <c r="AN522" i="4"/>
  <c r="M134" i="3"/>
  <c r="N134" i="3"/>
  <c r="AN155" i="4"/>
  <c r="M262" i="3"/>
  <c r="N262" i="3"/>
  <c r="AN283" i="4"/>
  <c r="D246" i="3"/>
  <c r="D257" i="3"/>
  <c r="D291" i="3"/>
  <c r="M406" i="3"/>
  <c r="N406" i="3"/>
  <c r="AN427" i="4"/>
  <c r="D264" i="3"/>
  <c r="M410" i="3"/>
  <c r="N410" i="3"/>
  <c r="AN431" i="4"/>
  <c r="D9" i="3"/>
  <c r="M89" i="3"/>
  <c r="N89" i="3"/>
  <c r="AN110" i="4"/>
  <c r="M217" i="3"/>
  <c r="N217" i="3"/>
  <c r="AN238" i="4"/>
  <c r="M345" i="3"/>
  <c r="N345" i="3"/>
  <c r="AN366" i="4"/>
  <c r="M473" i="3"/>
  <c r="N473" i="3"/>
  <c r="AN494" i="4"/>
  <c r="M106" i="3"/>
  <c r="N106" i="3"/>
  <c r="AN127" i="4"/>
  <c r="M234" i="3"/>
  <c r="N234" i="3"/>
  <c r="AN255" i="4"/>
  <c r="D351" i="3"/>
  <c r="M47" i="3"/>
  <c r="N47" i="3"/>
  <c r="AN68" i="4"/>
  <c r="M175" i="3"/>
  <c r="N175" i="3"/>
  <c r="AN196" i="4"/>
  <c r="M303" i="3"/>
  <c r="N303" i="3"/>
  <c r="AN324" i="4"/>
  <c r="M431" i="3"/>
  <c r="N431" i="3"/>
  <c r="AN452" i="4"/>
  <c r="M64" i="3"/>
  <c r="N64" i="3"/>
  <c r="AN85" i="4"/>
  <c r="M192" i="3"/>
  <c r="N192" i="3"/>
  <c r="AN213" i="4"/>
  <c r="M320" i="3"/>
  <c r="N320" i="3"/>
  <c r="AN341" i="4"/>
  <c r="M448" i="3"/>
  <c r="N448" i="3"/>
  <c r="AN469" i="4"/>
  <c r="M19" i="3"/>
  <c r="N19" i="3"/>
  <c r="AN40" i="4"/>
  <c r="M275" i="3"/>
  <c r="N275" i="3"/>
  <c r="AN296" i="4"/>
  <c r="M36" i="3"/>
  <c r="N36" i="3"/>
  <c r="AN57" i="4"/>
  <c r="M292" i="3"/>
  <c r="N292" i="3"/>
  <c r="AN313" i="4"/>
  <c r="M454" i="3"/>
  <c r="N454" i="3"/>
  <c r="AN475" i="4"/>
  <c r="M330" i="3"/>
  <c r="N330" i="3"/>
  <c r="AN351" i="4"/>
  <c r="M458" i="3"/>
  <c r="N458" i="3"/>
  <c r="AN479" i="4"/>
  <c r="D171" i="3"/>
  <c r="D213" i="3"/>
  <c r="M57" i="3"/>
  <c r="N57" i="3"/>
  <c r="AN78" i="4"/>
  <c r="AN206" i="4"/>
  <c r="M185" i="3"/>
  <c r="N185" i="3"/>
  <c r="M313" i="3"/>
  <c r="N313" i="3"/>
  <c r="AN334" i="4"/>
  <c r="M441" i="3"/>
  <c r="N441" i="3"/>
  <c r="AN462" i="4"/>
  <c r="M74" i="3"/>
  <c r="N74" i="3"/>
  <c r="AN95" i="4"/>
  <c r="M202" i="3"/>
  <c r="N202" i="3"/>
  <c r="AN223" i="4"/>
  <c r="M189" i="3"/>
  <c r="N189" i="3"/>
  <c r="AN210" i="4"/>
  <c r="M365" i="3"/>
  <c r="N365" i="3"/>
  <c r="AN386" i="4"/>
  <c r="M493" i="3"/>
  <c r="N493" i="3"/>
  <c r="AN514" i="4"/>
  <c r="M126" i="3"/>
  <c r="N126" i="3"/>
  <c r="AN147" i="4"/>
  <c r="M254" i="3"/>
  <c r="N254" i="3"/>
  <c r="AN275" i="4"/>
  <c r="M173" i="3"/>
  <c r="N173" i="3"/>
  <c r="AN194" i="4"/>
  <c r="M33" i="3"/>
  <c r="N33" i="3"/>
  <c r="AN54" i="4"/>
  <c r="M161" i="3"/>
  <c r="N161" i="3"/>
  <c r="AN182" i="4"/>
  <c r="M289" i="3"/>
  <c r="N289" i="3"/>
  <c r="AN310" i="4"/>
  <c r="M417" i="3"/>
  <c r="N417" i="3"/>
  <c r="AN438" i="4"/>
  <c r="M130" i="3"/>
  <c r="N130" i="3"/>
  <c r="AN151" i="4"/>
  <c r="M258" i="3"/>
  <c r="N258" i="3"/>
  <c r="AN279" i="4"/>
  <c r="D281" i="3"/>
  <c r="D125" i="3"/>
  <c r="D369" i="3"/>
  <c r="D261" i="3"/>
  <c r="D341" i="3"/>
  <c r="D457" i="3"/>
  <c r="D363" i="3"/>
  <c r="D380" i="3"/>
  <c r="D298" i="3"/>
  <c r="M211" i="3"/>
  <c r="N211" i="3"/>
  <c r="AN232" i="4"/>
  <c r="M438" i="3"/>
  <c r="N438" i="3"/>
  <c r="AN459" i="4"/>
  <c r="M314" i="3"/>
  <c r="N314" i="3"/>
  <c r="AN335" i="4"/>
  <c r="M442" i="3"/>
  <c r="N442" i="3"/>
  <c r="AN463" i="4"/>
  <c r="D474" i="3"/>
  <c r="AO24" i="4"/>
  <c r="AO19" i="4"/>
  <c r="AM19" i="4"/>
  <c r="D398" i="3"/>
  <c r="D499" i="3"/>
  <c r="M23" i="3"/>
  <c r="N23" i="3"/>
  <c r="AN44" i="4"/>
  <c r="M151" i="3"/>
  <c r="N151" i="3"/>
  <c r="AN172" i="4"/>
  <c r="M279" i="3"/>
  <c r="N279" i="3"/>
  <c r="AN300" i="4"/>
  <c r="M407" i="3"/>
  <c r="N407" i="3"/>
  <c r="AN428" i="4"/>
  <c r="M40" i="3"/>
  <c r="N40" i="3"/>
  <c r="AN61" i="4"/>
  <c r="M168" i="3"/>
  <c r="N168" i="3"/>
  <c r="AN189" i="4"/>
  <c r="M296" i="3"/>
  <c r="N296" i="3"/>
  <c r="AN317" i="4"/>
  <c r="M424" i="3"/>
  <c r="N424" i="3"/>
  <c r="AN445" i="4"/>
  <c r="D166" i="3"/>
  <c r="D269" i="3"/>
  <c r="D308" i="3"/>
  <c r="D119" i="3"/>
  <c r="D189" i="3"/>
  <c r="D78" i="3"/>
  <c r="M382" i="3"/>
  <c r="N382" i="3"/>
  <c r="AN403" i="4"/>
  <c r="D240" i="3"/>
  <c r="D49" i="3"/>
  <c r="D83" i="3"/>
  <c r="D100" i="3"/>
  <c r="D34" i="3"/>
  <c r="D418" i="3"/>
  <c r="M9" i="3"/>
  <c r="N9" i="3"/>
  <c r="AN30" i="4"/>
  <c r="M137" i="3"/>
  <c r="N137" i="3"/>
  <c r="AN158" i="4"/>
  <c r="M265" i="3"/>
  <c r="N265" i="3"/>
  <c r="AN286" i="4"/>
  <c r="M393" i="3"/>
  <c r="N393" i="3"/>
  <c r="AN414" i="4"/>
  <c r="M26" i="3"/>
  <c r="N26" i="3"/>
  <c r="AN47" i="4"/>
  <c r="M154" i="3"/>
  <c r="N154" i="3"/>
  <c r="AN175" i="4"/>
  <c r="M282" i="3"/>
  <c r="N282" i="3"/>
  <c r="AN303" i="4"/>
  <c r="M113" i="3"/>
  <c r="N113" i="3"/>
  <c r="AN134" i="4"/>
  <c r="M241" i="3"/>
  <c r="N241" i="3"/>
  <c r="AN262" i="4"/>
  <c r="M369" i="3"/>
  <c r="N369" i="3"/>
  <c r="AN390" i="4"/>
  <c r="M497" i="3"/>
  <c r="N497" i="3"/>
  <c r="AN518" i="4"/>
  <c r="D57" i="3"/>
  <c r="D330" i="3"/>
  <c r="M59" i="3"/>
  <c r="N59" i="3"/>
  <c r="AN80" i="4"/>
  <c r="M187" i="3"/>
  <c r="N187" i="3"/>
  <c r="AN208" i="4"/>
  <c r="M315" i="3"/>
  <c r="N315" i="3"/>
  <c r="AN336" i="4"/>
  <c r="M443" i="3"/>
  <c r="N443" i="3"/>
  <c r="AN464" i="4"/>
  <c r="M76" i="3"/>
  <c r="N76" i="3"/>
  <c r="AN97" i="4"/>
  <c r="M204" i="3"/>
  <c r="N204" i="3"/>
  <c r="AN225" i="4"/>
  <c r="M332" i="3"/>
  <c r="N332" i="3"/>
  <c r="AN353" i="4"/>
  <c r="M460" i="3"/>
  <c r="N460" i="3"/>
  <c r="AN481" i="4"/>
  <c r="M109" i="3"/>
  <c r="N109" i="3"/>
  <c r="AN130" i="4"/>
  <c r="D403" i="3"/>
  <c r="M484" i="3"/>
  <c r="N484" i="3"/>
  <c r="AN505" i="4"/>
  <c r="M21" i="3"/>
  <c r="N21" i="3"/>
  <c r="AN42" i="4"/>
  <c r="M149" i="3"/>
  <c r="N149" i="3"/>
  <c r="AN170" i="4"/>
  <c r="M277" i="3"/>
  <c r="N277" i="3"/>
  <c r="AN298" i="4"/>
  <c r="M405" i="3"/>
  <c r="N405" i="3"/>
  <c r="AN426" i="4"/>
  <c r="M38" i="3"/>
  <c r="N38" i="3"/>
  <c r="AN59" i="4"/>
  <c r="M166" i="3"/>
  <c r="N166" i="3"/>
  <c r="AN187" i="4"/>
  <c r="M294" i="3"/>
  <c r="N294" i="3"/>
  <c r="AN315" i="4"/>
  <c r="D33" i="3"/>
  <c r="D195" i="3"/>
  <c r="D84" i="3"/>
  <c r="D468" i="3"/>
  <c r="M20" i="3"/>
  <c r="N20" i="3"/>
  <c r="AN41" i="4"/>
  <c r="M69" i="3"/>
  <c r="N69" i="3"/>
  <c r="AN90" i="4"/>
  <c r="M197" i="3"/>
  <c r="N197" i="3"/>
  <c r="AN218" i="4"/>
  <c r="M325" i="3"/>
  <c r="N325" i="3"/>
  <c r="AN346" i="4"/>
  <c r="M453" i="3"/>
  <c r="N453" i="3"/>
  <c r="AN474" i="4"/>
  <c r="M86" i="3"/>
  <c r="N86" i="3"/>
  <c r="AN107" i="4"/>
  <c r="M214" i="3"/>
  <c r="N214" i="3"/>
  <c r="AN235" i="4"/>
  <c r="D422" i="3"/>
  <c r="M103" i="3"/>
  <c r="N103" i="3"/>
  <c r="AN124" i="4"/>
  <c r="M231" i="3"/>
  <c r="N231" i="3"/>
  <c r="AN252" i="4"/>
  <c r="AN380" i="4"/>
  <c r="M359" i="3"/>
  <c r="N359" i="3"/>
  <c r="M487" i="3"/>
  <c r="N487" i="3"/>
  <c r="AN508" i="4"/>
  <c r="M120" i="3"/>
  <c r="N120" i="3"/>
  <c r="AN141" i="4"/>
  <c r="M248" i="3"/>
  <c r="N248" i="3"/>
  <c r="AN269" i="4"/>
  <c r="M376" i="3"/>
  <c r="N376" i="3"/>
  <c r="AN397" i="4"/>
  <c r="D70" i="3"/>
  <c r="D283" i="3"/>
  <c r="M61" i="3"/>
  <c r="N61" i="3"/>
  <c r="AN82" i="4"/>
  <c r="D81" i="3"/>
  <c r="M18" i="3"/>
  <c r="N18" i="3"/>
  <c r="AN39" i="4"/>
  <c r="M146" i="3"/>
  <c r="N146" i="3"/>
  <c r="AN167" i="4"/>
  <c r="M274" i="3"/>
  <c r="N274" i="3"/>
  <c r="AN295" i="4"/>
  <c r="M402" i="3"/>
  <c r="N402" i="3"/>
  <c r="AN423" i="4"/>
  <c r="D115" i="3"/>
  <c r="D21" i="3"/>
  <c r="M97" i="3"/>
  <c r="N97" i="3"/>
  <c r="AN118" i="4"/>
  <c r="M225" i="3"/>
  <c r="N225" i="3"/>
  <c r="AN246" i="4"/>
  <c r="M353" i="3"/>
  <c r="N353" i="3"/>
  <c r="AN374" i="4"/>
  <c r="M481" i="3"/>
  <c r="N481" i="3"/>
  <c r="AN502" i="4"/>
  <c r="M131" i="3"/>
  <c r="N131" i="3"/>
  <c r="AN152" i="4"/>
  <c r="M387" i="3"/>
  <c r="N387" i="3"/>
  <c r="AN408" i="4"/>
  <c r="D153" i="3"/>
  <c r="D385" i="3"/>
  <c r="D419" i="3"/>
  <c r="AN473" i="4"/>
  <c r="M452" i="3"/>
  <c r="N452" i="3"/>
  <c r="D8" i="3"/>
  <c r="M71" i="3"/>
  <c r="N71" i="3"/>
  <c r="AN92" i="4"/>
  <c r="M199" i="3"/>
  <c r="N199" i="3"/>
  <c r="AN220" i="4"/>
  <c r="M327" i="3"/>
  <c r="N327" i="3"/>
  <c r="AN348" i="4"/>
  <c r="M455" i="3"/>
  <c r="N455" i="3"/>
  <c r="AN476" i="4"/>
  <c r="M88" i="3"/>
  <c r="N88" i="3"/>
  <c r="AN109" i="4"/>
  <c r="M216" i="3"/>
  <c r="N216" i="3"/>
  <c r="AN237" i="4"/>
  <c r="M344" i="3"/>
  <c r="N344" i="3"/>
  <c r="AN365" i="4"/>
  <c r="M472" i="3"/>
  <c r="N472" i="3"/>
  <c r="AN493" i="4"/>
  <c r="D345" i="3"/>
  <c r="D251" i="3"/>
  <c r="D268" i="3"/>
  <c r="D95" i="3"/>
  <c r="M260" i="3"/>
  <c r="N260" i="3"/>
  <c r="AN281" i="4"/>
  <c r="M223" i="3"/>
  <c r="N223" i="3"/>
  <c r="AN244" i="4"/>
  <c r="M351" i="3"/>
  <c r="N351" i="3"/>
  <c r="AN372" i="4"/>
  <c r="M479" i="3"/>
  <c r="N479" i="3"/>
  <c r="AN500" i="4"/>
  <c r="M112" i="3"/>
  <c r="N112" i="3"/>
  <c r="AN133" i="4"/>
  <c r="M240" i="3"/>
  <c r="N240" i="3"/>
  <c r="AN261" i="4"/>
  <c r="M368" i="3"/>
  <c r="N368" i="3"/>
  <c r="AN389" i="4"/>
  <c r="M496" i="3"/>
  <c r="N496" i="3"/>
  <c r="AN517" i="4"/>
  <c r="M195" i="3"/>
  <c r="N195" i="3"/>
  <c r="AN216" i="4"/>
  <c r="M3" i="3"/>
  <c r="N3" i="3"/>
  <c r="AN24" i="4"/>
  <c r="AL19" i="4"/>
  <c r="M133" i="3"/>
  <c r="N133" i="3"/>
  <c r="AN154" i="4"/>
  <c r="M261" i="3"/>
  <c r="N261" i="3"/>
  <c r="AN282" i="4"/>
  <c r="M389" i="3"/>
  <c r="N389" i="3"/>
  <c r="AN410" i="4"/>
  <c r="M22" i="3"/>
  <c r="N22" i="3"/>
  <c r="AN43" i="4"/>
  <c r="M150" i="3"/>
  <c r="N150" i="3"/>
  <c r="AN171" i="4"/>
  <c r="M278" i="3"/>
  <c r="N278" i="3"/>
  <c r="AN299" i="4"/>
  <c r="M378" i="3"/>
  <c r="N378" i="3"/>
  <c r="AN399" i="4"/>
  <c r="D230" i="3"/>
  <c r="M15" i="3"/>
  <c r="N15" i="3"/>
  <c r="AN36" i="4"/>
  <c r="M143" i="3"/>
  <c r="N143" i="3"/>
  <c r="AN164" i="4"/>
  <c r="M271" i="3"/>
  <c r="N271" i="3"/>
  <c r="AN292" i="4"/>
  <c r="M399" i="3"/>
  <c r="N399" i="3"/>
  <c r="AN420" i="4"/>
  <c r="M32" i="3"/>
  <c r="N32" i="3"/>
  <c r="AN53" i="4"/>
  <c r="M160" i="3"/>
  <c r="N160" i="3"/>
  <c r="AN181" i="4"/>
  <c r="M288" i="3"/>
  <c r="N288" i="3"/>
  <c r="AN309" i="4"/>
  <c r="M416" i="3"/>
  <c r="N416" i="3"/>
  <c r="AN437" i="4"/>
  <c r="M466" i="3"/>
  <c r="N466" i="3"/>
  <c r="AN487" i="4"/>
  <c r="M84" i="3"/>
  <c r="N84" i="3"/>
  <c r="AN105" i="4"/>
  <c r="M468" i="3"/>
  <c r="N468" i="3"/>
  <c r="AN489" i="4"/>
  <c r="M422" i="3"/>
  <c r="N422" i="3"/>
  <c r="AN443" i="4"/>
  <c r="D309" i="3"/>
  <c r="M81" i="3"/>
  <c r="N81" i="3"/>
  <c r="AN102" i="4"/>
  <c r="M209" i="3"/>
  <c r="N209" i="3"/>
  <c r="AN230" i="4"/>
  <c r="M337" i="3"/>
  <c r="N337" i="3"/>
  <c r="AN358" i="4"/>
  <c r="M465" i="3"/>
  <c r="N465" i="3"/>
  <c r="AN486" i="4"/>
  <c r="M101" i="3"/>
  <c r="N101" i="3"/>
  <c r="AN122" i="4"/>
  <c r="M229" i="3"/>
  <c r="N229" i="3"/>
  <c r="AN250" i="4"/>
  <c r="M357" i="3"/>
  <c r="N357" i="3"/>
  <c r="AN378" i="4"/>
  <c r="M485" i="3"/>
  <c r="N485" i="3"/>
  <c r="AN506" i="4"/>
  <c r="M118" i="3"/>
  <c r="N118" i="3"/>
  <c r="AN139" i="4"/>
  <c r="M246" i="3"/>
  <c r="N246" i="3"/>
  <c r="AN267" i="4"/>
  <c r="D454" i="3"/>
  <c r="D113" i="3"/>
  <c r="M6" i="3"/>
  <c r="N6" i="3"/>
  <c r="AN27" i="4"/>
  <c r="M129" i="3"/>
  <c r="N129" i="3"/>
  <c r="AN150" i="4"/>
  <c r="M257" i="3"/>
  <c r="N257" i="3"/>
  <c r="AN278" i="4"/>
  <c r="M385" i="3"/>
  <c r="N385" i="3"/>
  <c r="AN406" i="4"/>
  <c r="M35" i="3"/>
  <c r="N35" i="3"/>
  <c r="AN56" i="4"/>
  <c r="M163" i="3"/>
  <c r="N163" i="3"/>
  <c r="AN184" i="4"/>
  <c r="M291" i="3"/>
  <c r="N291" i="3"/>
  <c r="AN312" i="4"/>
  <c r="M419" i="3"/>
  <c r="N419" i="3"/>
  <c r="AN440" i="4"/>
  <c r="M52" i="3"/>
  <c r="N52" i="3"/>
  <c r="AN73" i="4"/>
  <c r="M180" i="3"/>
  <c r="N180" i="3"/>
  <c r="AN201" i="4"/>
  <c r="M308" i="3"/>
  <c r="N308" i="3"/>
  <c r="AN329" i="4"/>
  <c r="M436" i="3"/>
  <c r="N436" i="3"/>
  <c r="AN457" i="4"/>
  <c r="D53" i="3"/>
  <c r="D426" i="3"/>
  <c r="M107" i="3"/>
  <c r="N107" i="3"/>
  <c r="AN128" i="4"/>
  <c r="M235" i="3"/>
  <c r="N235" i="3"/>
  <c r="AN256" i="4"/>
  <c r="M363" i="3"/>
  <c r="N363" i="3"/>
  <c r="AN384" i="4"/>
  <c r="M491" i="3"/>
  <c r="N491" i="3"/>
  <c r="AN512" i="4"/>
  <c r="M124" i="3"/>
  <c r="N124" i="3"/>
  <c r="AN145" i="4"/>
  <c r="M252" i="3"/>
  <c r="N252" i="3"/>
  <c r="AN273" i="4"/>
  <c r="M380" i="3"/>
  <c r="N380" i="3"/>
  <c r="AN401" i="4"/>
  <c r="M467" i="3"/>
  <c r="N467" i="3"/>
  <c r="AN488" i="4"/>
  <c r="M228" i="3"/>
  <c r="N228" i="3"/>
  <c r="AN249" i="4"/>
  <c r="D73" i="3"/>
  <c r="M27" i="3"/>
  <c r="N27" i="3"/>
  <c r="AN48" i="4"/>
  <c r="M155" i="3"/>
  <c r="N155" i="3"/>
  <c r="AN176" i="4"/>
  <c r="M283" i="3"/>
  <c r="N283" i="3"/>
  <c r="AN304" i="4"/>
  <c r="M411" i="3"/>
  <c r="N411" i="3"/>
  <c r="AN432" i="4"/>
  <c r="M44" i="3"/>
  <c r="N44" i="3"/>
  <c r="AN65" i="4"/>
  <c r="M172" i="3"/>
  <c r="N172" i="3"/>
  <c r="AN193" i="4"/>
  <c r="M300" i="3"/>
  <c r="N300" i="3"/>
  <c r="AN321" i="4"/>
  <c r="M428" i="3"/>
  <c r="N428" i="3"/>
  <c r="AN449" i="4"/>
  <c r="D93" i="3"/>
  <c r="D132" i="3"/>
  <c r="M75" i="3"/>
  <c r="N75" i="3"/>
  <c r="AN96" i="4"/>
  <c r="M203" i="3"/>
  <c r="N203" i="3"/>
  <c r="AN224" i="4"/>
  <c r="M331" i="3"/>
  <c r="N331" i="3"/>
  <c r="AN352" i="4"/>
  <c r="M459" i="3"/>
  <c r="N459" i="3"/>
  <c r="AN480" i="4"/>
  <c r="M92" i="3"/>
  <c r="N92" i="3"/>
  <c r="AN113" i="4"/>
  <c r="M220" i="3"/>
  <c r="N220" i="3"/>
  <c r="AN241" i="4"/>
  <c r="M348" i="3"/>
  <c r="N348" i="3"/>
  <c r="AN369" i="4"/>
  <c r="M476" i="3"/>
  <c r="N476" i="3"/>
  <c r="AN497" i="4"/>
  <c r="D436" i="3"/>
  <c r="D392" i="3"/>
  <c r="M37" i="3"/>
  <c r="N37" i="3"/>
  <c r="AN58" i="4"/>
  <c r="M165" i="3"/>
  <c r="N165" i="3"/>
  <c r="AN186" i="4"/>
  <c r="M293" i="3"/>
  <c r="N293" i="3"/>
  <c r="AN314" i="4"/>
  <c r="M421" i="3"/>
  <c r="N421" i="3"/>
  <c r="AN442" i="4"/>
  <c r="M54" i="3"/>
  <c r="N54" i="3"/>
  <c r="AN75" i="4"/>
  <c r="M182" i="3"/>
  <c r="N182" i="3"/>
  <c r="AN203" i="4"/>
  <c r="M310" i="3"/>
  <c r="N310" i="3"/>
  <c r="AN331" i="4"/>
  <c r="D317" i="3"/>
  <c r="D479" i="3"/>
  <c r="D177" i="3"/>
  <c r="D211" i="3"/>
  <c r="D228" i="3"/>
  <c r="D162" i="3"/>
  <c r="M77" i="3"/>
  <c r="N77" i="3"/>
  <c r="AN98" i="4"/>
  <c r="M445" i="3"/>
  <c r="N445" i="3"/>
  <c r="AN466" i="4"/>
  <c r="M206" i="3"/>
  <c r="N206" i="3"/>
  <c r="AN227" i="4"/>
  <c r="M34" i="3"/>
  <c r="N34" i="3"/>
  <c r="AN55" i="4"/>
  <c r="M162" i="3"/>
  <c r="N162" i="3"/>
  <c r="AN183" i="4"/>
  <c r="M418" i="3"/>
  <c r="N418" i="3"/>
  <c r="AN439" i="4"/>
  <c r="D3" i="3"/>
  <c r="W19" i="4"/>
  <c r="M39" i="3"/>
  <c r="N39" i="3"/>
  <c r="AN60" i="4"/>
  <c r="M167" i="3"/>
  <c r="N167" i="3"/>
  <c r="AN188" i="4"/>
  <c r="M295" i="3"/>
  <c r="N295" i="3"/>
  <c r="AN316" i="4"/>
  <c r="M423" i="3"/>
  <c r="N423" i="3"/>
  <c r="AN444" i="4"/>
  <c r="M56" i="3"/>
  <c r="N56" i="3"/>
  <c r="AN77" i="4"/>
  <c r="M184" i="3"/>
  <c r="N184" i="3"/>
  <c r="AN205" i="4"/>
  <c r="M312" i="3"/>
  <c r="N312" i="3"/>
  <c r="AN333" i="4"/>
  <c r="M440" i="3"/>
  <c r="N440" i="3"/>
  <c r="AN461" i="4"/>
  <c r="M350" i="3"/>
  <c r="N350" i="3"/>
  <c r="AN371" i="4"/>
  <c r="M478" i="3"/>
  <c r="N478" i="3"/>
  <c r="AN499" i="4"/>
  <c r="AJ24" i="4"/>
  <c r="AJ19" i="4"/>
  <c r="AH19" i="4"/>
  <c r="D458" i="3"/>
  <c r="M398" i="3"/>
  <c r="N398" i="3"/>
  <c r="AN419" i="4"/>
  <c r="M13" i="3"/>
  <c r="N13" i="3"/>
  <c r="AN34" i="4"/>
  <c r="M269" i="3"/>
  <c r="N269" i="3"/>
  <c r="AN290" i="4"/>
  <c r="M413" i="3"/>
  <c r="N413" i="3"/>
  <c r="AN434" i="4"/>
  <c r="M46" i="3"/>
  <c r="N46" i="3"/>
  <c r="AN67" i="4"/>
  <c r="M174" i="3"/>
  <c r="N174" i="3"/>
  <c r="AN195" i="4"/>
  <c r="M302" i="3"/>
  <c r="N302" i="3"/>
  <c r="AN323" i="4"/>
  <c r="M346" i="3"/>
  <c r="N346" i="3"/>
  <c r="AN367" i="4"/>
  <c r="M474" i="3"/>
  <c r="N474" i="3"/>
  <c r="AN495" i="4"/>
  <c r="D497" i="3"/>
  <c r="M434" i="3"/>
  <c r="N434" i="3"/>
  <c r="AN455" i="4"/>
  <c r="D147" i="3"/>
  <c r="M55" i="3"/>
  <c r="N55" i="3"/>
  <c r="AN76" i="4"/>
  <c r="M183" i="3"/>
  <c r="N183" i="3"/>
  <c r="AN204" i="4"/>
  <c r="M311" i="3"/>
  <c r="N311" i="3"/>
  <c r="AN332" i="4"/>
  <c r="M439" i="3"/>
  <c r="N439" i="3"/>
  <c r="AN460" i="4"/>
  <c r="M72" i="3"/>
  <c r="N72" i="3"/>
  <c r="AN93" i="4"/>
  <c r="M200" i="3"/>
  <c r="N200" i="3"/>
  <c r="AN221" i="4"/>
  <c r="M328" i="3"/>
  <c r="N328" i="3"/>
  <c r="AN349" i="4"/>
  <c r="M456" i="3"/>
  <c r="N456" i="3"/>
  <c r="AN477" i="4"/>
  <c r="M73" i="3"/>
  <c r="N73" i="3"/>
  <c r="AN94" i="4"/>
  <c r="M201" i="3"/>
  <c r="N201" i="3"/>
  <c r="AN222" i="4"/>
  <c r="M329" i="3"/>
  <c r="N329" i="3"/>
  <c r="AN350" i="4"/>
  <c r="M457" i="3"/>
  <c r="N457" i="3"/>
  <c r="AN478" i="4"/>
  <c r="M90" i="3"/>
  <c r="N90" i="3"/>
  <c r="AN111" i="4"/>
  <c r="M218" i="3"/>
  <c r="N218" i="3"/>
  <c r="AN239" i="4"/>
  <c r="D350" i="3"/>
  <c r="D161" i="3"/>
  <c r="D212" i="3"/>
  <c r="M83" i="3"/>
  <c r="N83" i="3"/>
  <c r="AN104" i="4"/>
  <c r="D209" i="3"/>
  <c r="D243" i="3"/>
  <c r="M404" i="3"/>
  <c r="N404" i="3"/>
  <c r="AN425" i="4"/>
  <c r="D214" i="3"/>
  <c r="M486" i="3"/>
  <c r="N486" i="3"/>
  <c r="AN507" i="4"/>
  <c r="M157" i="3"/>
  <c r="N157" i="3"/>
  <c r="AN178" i="4"/>
  <c r="M349" i="3"/>
  <c r="N349" i="3"/>
  <c r="AN370" i="4"/>
  <c r="M477" i="3"/>
  <c r="N477" i="3"/>
  <c r="AN498" i="4"/>
  <c r="M110" i="3"/>
  <c r="N110" i="3"/>
  <c r="AN131" i="4"/>
  <c r="M238" i="3"/>
  <c r="N238" i="3"/>
  <c r="AN259" i="4"/>
  <c r="D446" i="3"/>
  <c r="M127" i="3"/>
  <c r="N127" i="3"/>
  <c r="AN148" i="4"/>
  <c r="M255" i="3"/>
  <c r="N255" i="3"/>
  <c r="AN276" i="4"/>
  <c r="M383" i="3"/>
  <c r="N383" i="3"/>
  <c r="AN404" i="4"/>
  <c r="M16" i="3"/>
  <c r="N16" i="3"/>
  <c r="AN37" i="4"/>
  <c r="M144" i="3"/>
  <c r="N144" i="3"/>
  <c r="AN165" i="4"/>
  <c r="M272" i="3"/>
  <c r="N272" i="3"/>
  <c r="AN293" i="4"/>
  <c r="M400" i="3"/>
  <c r="N400" i="3"/>
  <c r="AN421" i="4"/>
  <c r="D6" i="3"/>
  <c r="D35" i="3"/>
  <c r="D52" i="3"/>
  <c r="D277" i="3"/>
  <c r="D247" i="3"/>
  <c r="D405" i="3"/>
  <c r="D473" i="3"/>
  <c r="D379" i="3"/>
  <c r="D396" i="3"/>
  <c r="D206" i="3"/>
  <c r="D368" i="3"/>
  <c r="D366" i="3"/>
  <c r="M65" i="3"/>
  <c r="N65" i="3"/>
  <c r="AN86" i="4"/>
  <c r="M193" i="3"/>
  <c r="N193" i="3"/>
  <c r="AN214" i="4"/>
  <c r="M321" i="3"/>
  <c r="N321" i="3"/>
  <c r="AN342" i="4"/>
  <c r="M449" i="3"/>
  <c r="N449" i="3"/>
  <c r="AN470" i="4"/>
  <c r="M95" i="3"/>
  <c r="N95" i="3"/>
  <c r="AN116" i="4"/>
  <c r="M317" i="3"/>
  <c r="N317" i="3"/>
  <c r="AN338" i="4"/>
  <c r="M78" i="3"/>
  <c r="N78" i="3"/>
  <c r="AN99" i="4"/>
  <c r="M334" i="3"/>
  <c r="N334" i="3"/>
  <c r="AN355" i="4"/>
  <c r="M290" i="3"/>
  <c r="N290" i="3"/>
  <c r="AN311" i="4"/>
  <c r="D188" i="3"/>
  <c r="D133" i="3"/>
  <c r="M430" i="3"/>
  <c r="N430" i="3"/>
  <c r="AN451" i="4"/>
  <c r="M323" i="3"/>
  <c r="N323" i="3"/>
  <c r="AN344" i="4"/>
  <c r="M212" i="3"/>
  <c r="N212" i="3"/>
  <c r="AN233" i="4"/>
  <c r="D219" i="3"/>
  <c r="D236" i="3"/>
  <c r="M82" i="3"/>
  <c r="N82" i="3"/>
  <c r="AN103" i="4"/>
  <c r="M210" i="3"/>
  <c r="N210" i="3"/>
  <c r="AN231" i="4"/>
  <c r="M67" i="3"/>
  <c r="N67" i="3"/>
  <c r="AN88" i="4"/>
  <c r="AK24" i="4"/>
  <c r="AK19" i="4"/>
  <c r="AI19" i="4"/>
  <c r="M105" i="3"/>
  <c r="N105" i="3"/>
  <c r="AN126" i="4"/>
  <c r="M233" i="3"/>
  <c r="N233" i="3"/>
  <c r="AN254" i="4"/>
  <c r="M361" i="3"/>
  <c r="N361" i="3"/>
  <c r="AN382" i="4"/>
  <c r="M489" i="3"/>
  <c r="N489" i="3"/>
  <c r="AN510" i="4"/>
  <c r="M122" i="3"/>
  <c r="N122" i="3"/>
  <c r="AN143" i="4"/>
  <c r="M250" i="3"/>
  <c r="N250" i="3"/>
  <c r="AN271" i="4"/>
  <c r="M29" i="3"/>
  <c r="N29" i="3"/>
  <c r="AN50" i="4"/>
  <c r="M285" i="3"/>
  <c r="N285" i="3"/>
  <c r="AN306" i="4"/>
  <c r="AF19" i="4"/>
  <c r="M7" i="3"/>
  <c r="N7" i="3"/>
  <c r="AN28" i="4"/>
  <c r="M135" i="3"/>
  <c r="N135" i="3"/>
  <c r="AN156" i="4"/>
  <c r="M263" i="3"/>
  <c r="N263" i="3"/>
  <c r="AN284" i="4"/>
  <c r="M391" i="3"/>
  <c r="N391" i="3"/>
  <c r="AN412" i="4"/>
  <c r="M24" i="3"/>
  <c r="N24" i="3"/>
  <c r="AN45" i="4"/>
  <c r="M152" i="3"/>
  <c r="N152" i="3"/>
  <c r="AN173" i="4"/>
  <c r="M280" i="3"/>
  <c r="N280" i="3"/>
  <c r="AN301" i="4"/>
  <c r="M408" i="3"/>
  <c r="N408" i="3"/>
  <c r="AN429" i="4"/>
  <c r="M25" i="3"/>
  <c r="N25" i="3"/>
  <c r="AN46" i="4"/>
  <c r="M153" i="3"/>
  <c r="N153" i="3"/>
  <c r="AN174" i="4"/>
  <c r="M281" i="3"/>
  <c r="N281" i="3"/>
  <c r="AN302" i="4"/>
  <c r="M409" i="3"/>
  <c r="N409" i="3"/>
  <c r="AN430" i="4"/>
  <c r="M42" i="3"/>
  <c r="N42" i="3"/>
  <c r="AN63" i="4"/>
  <c r="M170" i="3"/>
  <c r="N170" i="3"/>
  <c r="AN191" i="4"/>
  <c r="D378" i="3"/>
  <c r="M276" i="3"/>
  <c r="N276" i="3"/>
  <c r="AN297" i="4"/>
  <c r="D85" i="3"/>
  <c r="D201" i="3"/>
  <c r="M394" i="3"/>
  <c r="N394" i="3"/>
  <c r="AN415" i="4"/>
  <c r="D107" i="3"/>
  <c r="D124" i="3"/>
  <c r="M205" i="3"/>
  <c r="N205" i="3"/>
  <c r="AN226" i="4"/>
  <c r="M98" i="3"/>
  <c r="N98" i="3"/>
  <c r="AN119" i="4"/>
  <c r="M226" i="3"/>
  <c r="N226" i="3"/>
  <c r="AN247" i="4"/>
  <c r="M354" i="3"/>
  <c r="N354" i="3"/>
  <c r="AN375" i="4"/>
  <c r="M482" i="3"/>
  <c r="N482" i="3"/>
  <c r="AN503" i="4"/>
  <c r="D323" i="3"/>
  <c r="M259" i="3"/>
  <c r="N259" i="3"/>
  <c r="AN280" i="4"/>
  <c r="M196" i="3"/>
  <c r="N196" i="3"/>
  <c r="AN217" i="4"/>
  <c r="D389" i="3"/>
  <c r="M4" i="3"/>
  <c r="N4" i="3"/>
  <c r="AN25" i="4"/>
  <c r="M121" i="3"/>
  <c r="N121" i="3"/>
  <c r="AN142" i="4"/>
  <c r="M249" i="3"/>
  <c r="N249" i="3"/>
  <c r="AN270" i="4"/>
  <c r="M377" i="3"/>
  <c r="N377" i="3"/>
  <c r="AN398" i="4"/>
  <c r="M10" i="3"/>
  <c r="N10" i="3"/>
  <c r="AN31" i="4"/>
  <c r="M138" i="3"/>
  <c r="N138" i="3"/>
  <c r="AN159" i="4"/>
  <c r="M266" i="3"/>
  <c r="N266" i="3"/>
  <c r="AN287" i="4"/>
  <c r="D221" i="3"/>
  <c r="D229" i="3"/>
  <c r="D342" i="3"/>
  <c r="D469" i="3"/>
  <c r="M462" i="3"/>
  <c r="N462" i="3"/>
  <c r="AN483" i="4"/>
  <c r="D485" i="3"/>
  <c r="D136" i="3"/>
  <c r="D390" i="3"/>
  <c r="D314" i="3"/>
  <c r="D223" i="3"/>
  <c r="D293" i="3"/>
  <c r="D305" i="3"/>
  <c r="D339" i="3"/>
  <c r="D356" i="3"/>
  <c r="D290" i="3"/>
  <c r="M420" i="3"/>
  <c r="N420" i="3"/>
  <c r="AN441" i="4"/>
  <c r="M451" i="3"/>
  <c r="N451" i="3"/>
  <c r="AN472" i="4"/>
  <c r="M340" i="3"/>
  <c r="N340" i="3"/>
  <c r="AN361" i="4"/>
  <c r="M85" i="3"/>
  <c r="N85" i="3"/>
  <c r="AN106" i="4"/>
  <c r="M213" i="3"/>
  <c r="N213" i="3"/>
  <c r="AN234" i="4"/>
  <c r="M341" i="3"/>
  <c r="N341" i="3"/>
  <c r="AN362" i="4"/>
  <c r="M469" i="3"/>
  <c r="N469" i="3"/>
  <c r="AN490" i="4"/>
  <c r="M102" i="3"/>
  <c r="N102" i="3"/>
  <c r="AN123" i="4"/>
  <c r="M230" i="3"/>
  <c r="N230" i="3"/>
  <c r="AN251" i="4"/>
  <c r="M119" i="3"/>
  <c r="N119" i="3"/>
  <c r="AN140" i="4"/>
  <c r="M247" i="3"/>
  <c r="N247" i="3"/>
  <c r="AN268" i="4"/>
  <c r="M375" i="3"/>
  <c r="N375" i="3"/>
  <c r="AN396" i="4"/>
  <c r="M8" i="3"/>
  <c r="N8" i="3"/>
  <c r="AN29" i="4"/>
  <c r="M136" i="3"/>
  <c r="N136" i="3"/>
  <c r="AN157" i="4"/>
  <c r="M264" i="3"/>
  <c r="N264" i="3"/>
  <c r="AN285" i="4"/>
  <c r="M392" i="3"/>
  <c r="N392" i="3"/>
  <c r="AN413" i="4"/>
  <c r="D43" i="3"/>
  <c r="M91" i="3"/>
  <c r="N91" i="3"/>
  <c r="AN112" i="4"/>
  <c r="M219" i="3"/>
  <c r="N219" i="3"/>
  <c r="AN240" i="4"/>
  <c r="M347" i="3"/>
  <c r="N347" i="3"/>
  <c r="AN368" i="4"/>
  <c r="M475" i="3"/>
  <c r="N475" i="3"/>
  <c r="AN496" i="4"/>
  <c r="M108" i="3"/>
  <c r="N108" i="3"/>
  <c r="AN129" i="4"/>
  <c r="M236" i="3"/>
  <c r="N236" i="3"/>
  <c r="AN257" i="4"/>
  <c r="M364" i="3"/>
  <c r="N364" i="3"/>
  <c r="AN385" i="4"/>
  <c r="M492" i="3"/>
  <c r="N492" i="3"/>
  <c r="AN513" i="4"/>
  <c r="M87" i="3"/>
  <c r="N87" i="3"/>
  <c r="AN108" i="4"/>
  <c r="M215" i="3"/>
  <c r="N215" i="3"/>
  <c r="AN236" i="4"/>
  <c r="M343" i="3"/>
  <c r="N343" i="3"/>
  <c r="AN364" i="4"/>
  <c r="M471" i="3"/>
  <c r="N471" i="3"/>
  <c r="AN492" i="4"/>
  <c r="M104" i="3"/>
  <c r="N104" i="3"/>
  <c r="AN125" i="4"/>
  <c r="M232" i="3"/>
  <c r="N232" i="3"/>
  <c r="AN253" i="4"/>
  <c r="M360" i="3"/>
  <c r="N360" i="3"/>
  <c r="AN381" i="4"/>
  <c r="M488" i="3"/>
  <c r="N488" i="3"/>
  <c r="AN509" i="4"/>
  <c r="M298" i="3"/>
  <c r="N298" i="3"/>
  <c r="AN319" i="4"/>
  <c r="M426" i="3"/>
  <c r="N426" i="3"/>
  <c r="AN447" i="4"/>
  <c r="M11" i="3"/>
  <c r="N11" i="3"/>
  <c r="AN32" i="4"/>
  <c r="M139" i="3"/>
  <c r="N139" i="3"/>
  <c r="AN160" i="4"/>
  <c r="M267" i="3"/>
  <c r="N267" i="3"/>
  <c r="AN288" i="4"/>
  <c r="M395" i="3"/>
  <c r="N395" i="3"/>
  <c r="AN416" i="4"/>
  <c r="M28" i="3"/>
  <c r="N28" i="3"/>
  <c r="AN49" i="4"/>
  <c r="M156" i="3"/>
  <c r="N156" i="3"/>
  <c r="AN177" i="4"/>
  <c r="M284" i="3"/>
  <c r="N284" i="3"/>
  <c r="AN305" i="4"/>
  <c r="M412" i="3"/>
  <c r="N412" i="3"/>
  <c r="AN433" i="4"/>
  <c r="M63" i="3"/>
  <c r="N63" i="3"/>
  <c r="AN84" i="4"/>
  <c r="M191" i="3"/>
  <c r="N191" i="3"/>
  <c r="AN212" i="4"/>
  <c r="M319" i="3"/>
  <c r="N319" i="3"/>
  <c r="AN340" i="4"/>
  <c r="M447" i="3"/>
  <c r="N447" i="3"/>
  <c r="AN468" i="4"/>
  <c r="M80" i="3"/>
  <c r="N80" i="3"/>
  <c r="AN101" i="4"/>
  <c r="M208" i="3"/>
  <c r="N208" i="3"/>
  <c r="AN229" i="4"/>
  <c r="M336" i="3"/>
  <c r="N336" i="3"/>
  <c r="AN357" i="4"/>
  <c r="M464" i="3"/>
  <c r="N464" i="3"/>
  <c r="AN485" i="4"/>
  <c r="M115" i="3"/>
  <c r="N115" i="3"/>
  <c r="AN136" i="4"/>
  <c r="M243" i="3"/>
  <c r="N243" i="3"/>
  <c r="AN264" i="4"/>
  <c r="M371" i="3"/>
  <c r="N371" i="3"/>
  <c r="AN392" i="4"/>
  <c r="M499" i="3"/>
  <c r="N499" i="3"/>
  <c r="AN520" i="4"/>
  <c r="M132" i="3"/>
  <c r="N132" i="3"/>
  <c r="AN153" i="4"/>
  <c r="AG19" i="4"/>
  <c r="D59" i="3"/>
  <c r="D76" i="3"/>
  <c r="D102" i="3"/>
  <c r="D241" i="3"/>
  <c r="M50" i="3"/>
  <c r="N50" i="3"/>
  <c r="AN71" i="4"/>
  <c r="M178" i="3"/>
  <c r="N178" i="3"/>
  <c r="AN199" i="4"/>
  <c r="M306" i="3"/>
  <c r="N306" i="3"/>
  <c r="AN327" i="4"/>
  <c r="D478" i="3"/>
  <c r="D289" i="3"/>
  <c r="M339" i="3"/>
  <c r="N339" i="3"/>
  <c r="AN360" i="4"/>
  <c r="D27" i="3"/>
  <c r="M79" i="3"/>
  <c r="N79" i="3"/>
  <c r="AN100" i="4"/>
  <c r="M207" i="3"/>
  <c r="N207" i="3"/>
  <c r="AN228" i="4"/>
  <c r="M335" i="3"/>
  <c r="N335" i="3"/>
  <c r="AN356" i="4"/>
  <c r="M463" i="3"/>
  <c r="N463" i="3"/>
  <c r="AN484" i="4"/>
  <c r="M96" i="3"/>
  <c r="N96" i="3"/>
  <c r="AN117" i="4"/>
  <c r="M224" i="3"/>
  <c r="N224" i="3"/>
  <c r="AN245" i="4"/>
  <c r="M352" i="3"/>
  <c r="N352" i="3"/>
  <c r="AN373" i="4"/>
  <c r="M480" i="3"/>
  <c r="N480" i="3"/>
  <c r="AN501" i="4"/>
  <c r="D337" i="3"/>
  <c r="D371" i="3"/>
  <c r="D134" i="3"/>
  <c r="D101" i="3"/>
  <c r="M41" i="3"/>
  <c r="N41" i="3"/>
  <c r="AN62" i="4"/>
  <c r="M169" i="3"/>
  <c r="N169" i="3"/>
  <c r="AN190" i="4"/>
  <c r="M297" i="3"/>
  <c r="N297" i="3"/>
  <c r="AN318" i="4"/>
  <c r="M425" i="3"/>
  <c r="N425" i="3"/>
  <c r="AN446" i="4"/>
  <c r="M58" i="3"/>
  <c r="N58" i="3"/>
  <c r="AN79" i="4"/>
  <c r="M186" i="3"/>
  <c r="N186" i="3"/>
  <c r="AN207" i="4"/>
  <c r="D394" i="3"/>
  <c r="D129" i="3"/>
  <c r="D163" i="3"/>
  <c r="D180" i="3"/>
  <c r="D197" i="3"/>
  <c r="D25" i="3"/>
  <c r="D106" i="3"/>
  <c r="D12" i="3"/>
  <c r="D181" i="3"/>
  <c r="D445" i="3"/>
  <c r="D112" i="3"/>
  <c r="D494" i="3"/>
  <c r="M99" i="3"/>
  <c r="N99" i="3"/>
  <c r="AN120" i="4"/>
  <c r="M227" i="3"/>
  <c r="N227" i="3"/>
  <c r="AN248" i="4"/>
  <c r="M355" i="3"/>
  <c r="N355" i="3"/>
  <c r="AN376" i="4"/>
  <c r="M483" i="3"/>
  <c r="N483" i="3"/>
  <c r="AN504" i="4"/>
  <c r="M116" i="3"/>
  <c r="N116" i="3"/>
  <c r="AN137" i="4"/>
  <c r="M244" i="3"/>
  <c r="N244" i="3"/>
  <c r="AN265" i="4"/>
  <c r="M372" i="3"/>
  <c r="N372" i="3"/>
  <c r="AN393" i="4"/>
  <c r="M500" i="3"/>
  <c r="N500" i="3"/>
  <c r="AN521" i="4"/>
  <c r="AN19" i="4"/>
</calcChain>
</file>

<file path=xl/sharedStrings.xml><?xml version="1.0" encoding="utf-8"?>
<sst xmlns="http://schemas.openxmlformats.org/spreadsheetml/2006/main" count="670" uniqueCount="150">
  <si>
    <t>Device</t>
  </si>
  <si>
    <t>Location</t>
  </si>
  <si>
    <t>CF</t>
  </si>
  <si>
    <t>EFLH</t>
  </si>
  <si>
    <t>Contractor/Vendor Information</t>
  </si>
  <si>
    <t>Measure Type</t>
  </si>
  <si>
    <t>Manufacturer</t>
  </si>
  <si>
    <t>Model</t>
  </si>
  <si>
    <t>Capacity/Size</t>
  </si>
  <si>
    <t>Capacity/Size Units</t>
  </si>
  <si>
    <t>Incentive Per Unit</t>
  </si>
  <si>
    <t>Annual Electricity Savings</t>
  </si>
  <si>
    <t>Peak Demand Reduction</t>
  </si>
  <si>
    <t>Lifetime Electricity Savings</t>
  </si>
  <si>
    <t>Annual Gas Savings</t>
  </si>
  <si>
    <t>Lifetime Gas Savings</t>
  </si>
  <si>
    <t>W Controlled</t>
  </si>
  <si>
    <t>EER Efficiency</t>
  </si>
  <si>
    <t>SEER Efficiency</t>
  </si>
  <si>
    <t>Efficiency- other</t>
  </si>
  <si>
    <t>Efficiency- other-type</t>
  </si>
  <si>
    <t>Measure ID removed</t>
  </si>
  <si>
    <t>Quantity Committed</t>
  </si>
  <si>
    <t>Quantity Installed</t>
  </si>
  <si>
    <t>Installed</t>
  </si>
  <si>
    <t>Total Committed Incentives</t>
  </si>
  <si>
    <t>Total Installed Incentives</t>
  </si>
  <si>
    <t>OSW</t>
  </si>
  <si>
    <t>Building Type</t>
  </si>
  <si>
    <t>Grocery</t>
  </si>
  <si>
    <t>Lodging Hotel (Guest Rooms)</t>
  </si>
  <si>
    <t>Lodging Motel</t>
  </si>
  <si>
    <t xml:space="preserve">Storage Conditioned </t>
  </si>
  <si>
    <t>Storage Unconditioned</t>
  </si>
  <si>
    <t>Warehouse</t>
  </si>
  <si>
    <t>Average = Miscellaneous</t>
  </si>
  <si>
    <t>Incentive Eligibility Check</t>
  </si>
  <si>
    <t>OSR</t>
  </si>
  <si>
    <t>OSRH</t>
  </si>
  <si>
    <t>OHLC</t>
  </si>
  <si>
    <t>DDC</t>
  </si>
  <si>
    <t>Pre-Inspection Notes</t>
  </si>
  <si>
    <t>Reason (New or Replaced)</t>
  </si>
  <si>
    <t>Type of Control (Wired/Wireless)</t>
  </si>
  <si>
    <t>Description</t>
  </si>
  <si>
    <t>LC1</t>
  </si>
  <si>
    <t>LC2</t>
  </si>
  <si>
    <t>LC3</t>
  </si>
  <si>
    <t>LC4</t>
  </si>
  <si>
    <t>LC5</t>
  </si>
  <si>
    <t>Measure Code</t>
  </si>
  <si>
    <t># of Sensors</t>
  </si>
  <si>
    <t>Controlled Fixture Information</t>
  </si>
  <si>
    <t>Total Wattage Controlled Per Sensor</t>
  </si>
  <si>
    <r>
      <t xml:space="preserve">Customer Information </t>
    </r>
    <r>
      <rPr>
        <b/>
        <i/>
        <sz val="10"/>
        <color rgb="FFFF0000"/>
        <rFont val="Arial"/>
        <family val="2"/>
      </rPr>
      <t>(NOTE: Name and Address fields must be completed at a minimum in order for any measures to be evaluated for eligibility)</t>
    </r>
  </si>
  <si>
    <t>Company Name</t>
  </si>
  <si>
    <t>Facility Address</t>
  </si>
  <si>
    <t>Application Number</t>
  </si>
  <si>
    <t>(OFFICE USE ONLY)</t>
  </si>
  <si>
    <t>NOTE: For proper functionality of this workbook, each line item (i.e. row) must be completed from left-to-right, beginning with the "Measure Code" input.</t>
  </si>
  <si>
    <t>Lighting Controls Information</t>
  </si>
  <si>
    <r>
      <t xml:space="preserve">Measure Code
</t>
    </r>
    <r>
      <rPr>
        <sz val="8"/>
        <rFont val="Arial"/>
        <family val="2"/>
      </rPr>
      <t>(From Application)</t>
    </r>
  </si>
  <si>
    <t>New
or
Replaced</t>
  </si>
  <si>
    <r>
      <t xml:space="preserve">Type of Control
</t>
    </r>
    <r>
      <rPr>
        <sz val="8"/>
        <rFont val="Arial"/>
        <family val="2"/>
      </rPr>
      <t>(Wired or Wireless)</t>
    </r>
  </si>
  <si>
    <r>
      <t xml:space="preserve">Location
</t>
    </r>
    <r>
      <rPr>
        <sz val="8"/>
        <rFont val="Arial"/>
        <family val="2"/>
      </rPr>
      <t xml:space="preserve">
(Building or Room Name)</t>
    </r>
  </si>
  <si>
    <r>
      <t xml:space="preserve">Incentive
</t>
    </r>
    <r>
      <rPr>
        <sz val="8"/>
        <rFont val="Arial"/>
        <family val="2"/>
      </rPr>
      <t>(DNQ - Does Not Qualify)</t>
    </r>
  </si>
  <si>
    <t># of Fixtures Controlled Per Sensor</t>
  </si>
  <si>
    <r>
      <t xml:space="preserve">Controlled Fixture Wattage
</t>
    </r>
    <r>
      <rPr>
        <sz val="8"/>
        <rFont val="Arial"/>
        <family val="2"/>
      </rPr>
      <t>(of an individual fixture)</t>
    </r>
  </si>
  <si>
    <t>Controlled Fixture Model Number</t>
  </si>
  <si>
    <t>Controlled Fixture Manufacturer Name</t>
  </si>
  <si>
    <t>Proposed</t>
  </si>
  <si>
    <t>Total Committed Watts Controlled</t>
  </si>
  <si>
    <t>Total Installed Watts Controlled</t>
  </si>
  <si>
    <t>Energy Savings Factor</t>
  </si>
  <si>
    <t>Coincidence Factor</t>
  </si>
  <si>
    <t>Totals</t>
  </si>
  <si>
    <t>kW Savings per Unit</t>
  </si>
  <si>
    <t>kWh Savings per Unit</t>
  </si>
  <si>
    <t>Peak kW Savings
Committed</t>
  </si>
  <si>
    <t>Peak kW Savings
Installed</t>
  </si>
  <si>
    <t>Annual Energy Savings
Committed
(kWh)</t>
  </si>
  <si>
    <t>Annual Energy Savings
Installed
(kWh)</t>
  </si>
  <si>
    <t>Lifetime Energy Savings
Committed
(kWh)</t>
  </si>
  <si>
    <t>Lifetime Energy Savings Installed (kWh)</t>
  </si>
  <si>
    <t>Version #</t>
  </si>
  <si>
    <t>Notes</t>
  </si>
  <si>
    <t>V11.1</t>
  </si>
  <si>
    <t>HVAC_d</t>
  </si>
  <si>
    <t>HVAC_e</t>
  </si>
  <si>
    <t>AC</t>
  </si>
  <si>
    <t>Heat Pump</t>
  </si>
  <si>
    <t>HVAC_g</t>
  </si>
  <si>
    <t>Fuel Type</t>
  </si>
  <si>
    <t>Education – Primary School</t>
  </si>
  <si>
    <t>Large Commercial</t>
  </si>
  <si>
    <t>Education – Secondary School</t>
  </si>
  <si>
    <t>Education – Community College</t>
  </si>
  <si>
    <t>Small Commercial</t>
  </si>
  <si>
    <t>Education – University</t>
  </si>
  <si>
    <t xml:space="preserve">Medical – Hospital </t>
  </si>
  <si>
    <t>Medical – Clinic</t>
  </si>
  <si>
    <t>Manufacturing – Light Industrial</t>
  </si>
  <si>
    <t>Restaurant – Sit-Down</t>
  </si>
  <si>
    <t>Restaurant – Fast-Food</t>
  </si>
  <si>
    <t>Retail – 3-Story Large</t>
  </si>
  <si>
    <t>Retail – Single-Story Large</t>
  </si>
  <si>
    <t>Retail – Small</t>
  </si>
  <si>
    <t>Building Size</t>
  </si>
  <si>
    <t>(NOTE: The following building and HVAC fields must be completed in order for any measures to be evaluated for eligibility)</t>
  </si>
  <si>
    <t xml:space="preserve">Building Type </t>
  </si>
  <si>
    <t>HVAC Type</t>
  </si>
  <si>
    <t>Post-Inspection Notes</t>
  </si>
  <si>
    <t>V12</t>
  </si>
  <si>
    <t>Electric Cooling &amp; Gas Heat</t>
  </si>
  <si>
    <t>Electric Cooling &amp; Oil Heat</t>
  </si>
  <si>
    <t>Electric Cooling &amp; Propane Heat</t>
  </si>
  <si>
    <t>Electric Cooling &amp; Resistance Heat</t>
  </si>
  <si>
    <t>No Electric Cooling (Electric Resistance Heat Only)</t>
  </si>
  <si>
    <t>HVAC Options</t>
  </si>
  <si>
    <t>Gas</t>
  </si>
  <si>
    <t>Oil</t>
  </si>
  <si>
    <t>Propane</t>
  </si>
  <si>
    <t>No Electric Cooling (Gas Heat Only)</t>
  </si>
  <si>
    <t>No Electric Cooling (Oil Heat Only)</t>
  </si>
  <si>
    <t>No Electric Cooling (Propane Heat Only)</t>
  </si>
  <si>
    <t>Office - Large</t>
  </si>
  <si>
    <t>Office - Small</t>
  </si>
  <si>
    <t>Incentive per Unit</t>
  </si>
  <si>
    <t>Incentive Unit</t>
  </si>
  <si>
    <t>per Control</t>
  </si>
  <si>
    <t>per Fixture Controlled</t>
  </si>
  <si>
    <t>Annual Fuel Savings
Committed
(MMBtu)</t>
  </si>
  <si>
    <t>Annual Fuel Savings
Installed
(MMBtu)</t>
  </si>
  <si>
    <t>Lifetime Fuel Savings
Committed
(MMBtu)</t>
  </si>
  <si>
    <t>Lifetime Fuel Savings Installed
(MMBtu)</t>
  </si>
  <si>
    <t>V13</t>
  </si>
  <si>
    <t>Updated to align with FY19 Protocols</t>
  </si>
  <si>
    <t>First combined customer/internal workbook.</t>
  </si>
  <si>
    <t>Added Enhanced Incentive Eligibility Section and Updated for FY20 Program</t>
  </si>
  <si>
    <t>Enhanced Incentive Eligibility</t>
  </si>
  <si>
    <t>Sensor Manufacturer</t>
  </si>
  <si>
    <t>Sensor Model Number</t>
  </si>
  <si>
    <t>Dimming LED?</t>
  </si>
  <si>
    <t>Enhanced Incentive (Proposed)</t>
  </si>
  <si>
    <t>Enhanced Incentive (Installed)</t>
  </si>
  <si>
    <t>Project in UEZ</t>
  </si>
  <si>
    <t>Project in OZ</t>
  </si>
  <si>
    <t>Municipality</t>
  </si>
  <si>
    <t>K-12 School</t>
  </si>
  <si>
    <t>Enhanced Incentive per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</si>
</sst>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"/>
    <numFmt numFmtId="167" formatCode="&quot;$&quot;#,##0.00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  <font>
      <sz val="10"/>
      <name val="Arial"/>
      <family val="2"/>
    </font>
    <font>
      <b/>
      <sz val="9"/>
      <color theme="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u/>
      <sz val="10"/>
      <color theme="10"/>
      <name val="Arial"/>
      <family val="2"/>
    </font>
    <font>
      <u/>
      <sz val="9"/>
      <color theme="10"/>
      <name val="Arial Narrow"/>
      <family val="2"/>
    </font>
    <font>
      <sz val="8"/>
      <color rgb="FF000000"/>
      <name val="Segoe UI"/>
      <family val="2"/>
    </font>
    <font>
      <b/>
      <sz val="8"/>
      <color theme="0" tint="-0.14999847407452621"/>
      <name val="Arial"/>
      <family val="2"/>
    </font>
    <font>
      <sz val="10"/>
      <color theme="0" tint="-0.1499984740745262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" fillId="0" borderId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87">
    <xf numFmtId="0" fontId="0" fillId="0" borderId="0" xfId="0"/>
    <xf numFmtId="1" fontId="0" fillId="0" borderId="0" xfId="0" applyNumberFormat="1"/>
    <xf numFmtId="0" fontId="4" fillId="0" borderId="0" xfId="6"/>
    <xf numFmtId="0" fontId="4" fillId="0" borderId="0" xfId="6" applyFont="1"/>
    <xf numFmtId="0" fontId="1" fillId="0" borderId="0" xfId="0" applyFont="1"/>
    <xf numFmtId="0" fontId="1" fillId="8" borderId="5" xfId="0" applyFont="1" applyFill="1" applyBorder="1" applyAlignment="1" applyProtection="1">
      <alignment horizontal="center" vertical="center"/>
    </xf>
    <xf numFmtId="3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3" fontId="1" fillId="0" borderId="17" xfId="0" applyNumberFormat="1" applyFont="1" applyBorder="1" applyAlignment="1" applyProtection="1">
      <alignment horizontal="center" vertical="center"/>
      <protection locked="0"/>
    </xf>
    <xf numFmtId="3" fontId="1" fillId="0" borderId="4" xfId="0" applyNumberFormat="1" applyFont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horizontal="left"/>
    </xf>
    <xf numFmtId="0" fontId="5" fillId="7" borderId="0" xfId="0" applyFont="1" applyFill="1" applyBorder="1" applyAlignment="1" applyProtection="1">
      <alignment horizontal="left"/>
    </xf>
    <xf numFmtId="0" fontId="5" fillId="7" borderId="0" xfId="0" applyFont="1" applyFill="1" applyBorder="1" applyAlignment="1" applyProtection="1">
      <alignment horizontal="right"/>
    </xf>
    <xf numFmtId="0" fontId="5" fillId="7" borderId="0" xfId="0" applyFont="1" applyFill="1" applyBorder="1" applyAlignment="1" applyProtection="1">
      <alignment horizontal="center"/>
    </xf>
    <xf numFmtId="0" fontId="6" fillId="7" borderId="0" xfId="0" applyFont="1" applyFill="1" applyBorder="1" applyAlignment="1" applyProtection="1">
      <alignment horizontal="left"/>
    </xf>
    <xf numFmtId="165" fontId="5" fillId="7" borderId="0" xfId="7" applyNumberFormat="1" applyFont="1" applyFill="1" applyBorder="1" applyAlignment="1" applyProtection="1">
      <alignment horizontal="right"/>
    </xf>
    <xf numFmtId="0" fontId="2" fillId="7" borderId="0" xfId="0" applyFont="1" applyFill="1" applyAlignment="1" applyProtection="1"/>
    <xf numFmtId="0" fontId="2" fillId="7" borderId="0" xfId="0" applyFont="1" applyFill="1" applyAlignment="1" applyProtection="1">
      <alignment horizontal="left"/>
    </xf>
    <xf numFmtId="0" fontId="2" fillId="7" borderId="0" xfId="0" applyFont="1" applyFill="1" applyBorder="1" applyAlignment="1" applyProtection="1">
      <alignment horizontal="right"/>
    </xf>
    <xf numFmtId="0" fontId="1" fillId="7" borderId="0" xfId="0" applyFont="1" applyFill="1" applyAlignment="1" applyProtection="1"/>
    <xf numFmtId="0" fontId="1" fillId="7" borderId="0" xfId="0" applyFont="1" applyFill="1" applyAlignment="1" applyProtection="1">
      <alignment wrapTex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8" borderId="4" xfId="0" applyFont="1" applyFill="1" applyBorder="1" applyAlignment="1" applyProtection="1">
      <alignment horizontal="center" vertical="center"/>
    </xf>
    <xf numFmtId="0" fontId="1" fillId="0" borderId="0" xfId="0" applyFont="1" applyAlignment="1" applyProtection="1"/>
    <xf numFmtId="0" fontId="2" fillId="7" borderId="0" xfId="0" applyFont="1" applyFill="1" applyBorder="1" applyAlignment="1" applyProtection="1"/>
    <xf numFmtId="0" fontId="1" fillId="7" borderId="0" xfId="0" applyFont="1" applyFill="1" applyBorder="1" applyAlignment="1" applyProtection="1"/>
    <xf numFmtId="14" fontId="5" fillId="7" borderId="0" xfId="0" applyNumberFormat="1" applyFont="1" applyFill="1" applyBorder="1" applyAlignment="1" applyProtection="1">
      <alignment horizontal="left"/>
    </xf>
    <xf numFmtId="0" fontId="5" fillId="7" borderId="0" xfId="0" applyFont="1" applyFill="1" applyAlignment="1" applyProtection="1"/>
    <xf numFmtId="0" fontId="5" fillId="7" borderId="0" xfId="0" applyFont="1" applyFill="1" applyBorder="1" applyAlignment="1" applyProtection="1"/>
    <xf numFmtId="0" fontId="3" fillId="7" borderId="0" xfId="0" applyFont="1" applyFill="1" applyBorder="1" applyAlignment="1" applyProtection="1"/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44" fontId="2" fillId="11" borderId="26" xfId="3" applyFont="1" applyFill="1" applyBorder="1" applyAlignment="1" applyProtection="1">
      <alignment horizontal="center" vertical="center"/>
    </xf>
    <xf numFmtId="0" fontId="2" fillId="11" borderId="26" xfId="0" applyFont="1" applyFill="1" applyBorder="1" applyAlignment="1" applyProtection="1">
      <alignment horizontal="center" vertical="center"/>
    </xf>
    <xf numFmtId="39" fontId="2" fillId="11" borderId="26" xfId="3" applyNumberFormat="1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center" vertical="center"/>
    </xf>
    <xf numFmtId="3" fontId="1" fillId="2" borderId="5" xfId="0" applyNumberFormat="1" applyFont="1" applyFill="1" applyBorder="1" applyAlignment="1" applyProtection="1">
      <alignment horizontal="center" vertical="center"/>
    </xf>
    <xf numFmtId="3" fontId="1" fillId="8" borderId="4" xfId="0" applyNumberFormat="1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3" fontId="1" fillId="8" borderId="5" xfId="0" applyNumberFormat="1" applyFont="1" applyFill="1" applyBorder="1" applyAlignment="1" applyProtection="1">
      <alignment horizontal="center" vertical="center"/>
    </xf>
    <xf numFmtId="44" fontId="1" fillId="8" borderId="5" xfId="3" applyNumberFormat="1" applyFont="1" applyFill="1" applyBorder="1" applyAlignment="1" applyProtection="1">
      <alignment horizontal="center" vertical="center"/>
    </xf>
    <xf numFmtId="164" fontId="1" fillId="8" borderId="5" xfId="3" applyNumberFormat="1" applyFont="1" applyFill="1" applyBorder="1" applyAlignment="1" applyProtection="1">
      <alignment horizontal="left" vertical="center"/>
    </xf>
    <xf numFmtId="44" fontId="1" fillId="2" borderId="5" xfId="3" applyNumberFormat="1" applyFont="1" applyFill="1" applyBorder="1" applyAlignment="1" applyProtection="1">
      <alignment horizontal="center" vertical="center"/>
    </xf>
    <xf numFmtId="0" fontId="5" fillId="9" borderId="34" xfId="0" applyFont="1" applyFill="1" applyBorder="1" applyAlignment="1" applyProtection="1">
      <alignment horizontal="center" vertical="center"/>
    </xf>
    <xf numFmtId="0" fontId="5" fillId="4" borderId="34" xfId="0" applyFont="1" applyFill="1" applyBorder="1" applyAlignment="1" applyProtection="1">
      <alignment horizontal="center" vertical="center"/>
    </xf>
    <xf numFmtId="0" fontId="5" fillId="4" borderId="35" xfId="0" applyFont="1" applyFill="1" applyBorder="1" applyAlignment="1" applyProtection="1">
      <alignment horizontal="center" vertical="center"/>
    </xf>
    <xf numFmtId="0" fontId="5" fillId="4" borderId="20" xfId="0" applyFont="1" applyFill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5" fillId="9" borderId="20" xfId="0" applyFont="1" applyFill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8" borderId="34" xfId="0" applyFont="1" applyFill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3" borderId="34" xfId="0" applyFont="1" applyFill="1" applyBorder="1" applyAlignment="1" applyProtection="1">
      <alignment horizontal="center" vertical="center"/>
      <protection locked="0"/>
    </xf>
    <xf numFmtId="3" fontId="1" fillId="0" borderId="34" xfId="0" applyNumberFormat="1" applyFont="1" applyBorder="1" applyAlignment="1" applyProtection="1">
      <alignment horizontal="center" vertical="center"/>
      <protection locked="0"/>
    </xf>
    <xf numFmtId="0" fontId="5" fillId="4" borderId="33" xfId="0" applyFont="1" applyFill="1" applyBorder="1" applyAlignment="1" applyProtection="1">
      <alignment horizontal="center" vertical="center"/>
    </xf>
    <xf numFmtId="3" fontId="1" fillId="8" borderId="16" xfId="0" applyNumberFormat="1" applyFont="1" applyFill="1" applyBorder="1" applyAlignment="1" applyProtection="1">
      <alignment horizontal="center" vertical="center"/>
    </xf>
    <xf numFmtId="3" fontId="1" fillId="8" borderId="23" xfId="0" applyNumberFormat="1" applyFont="1" applyFill="1" applyBorder="1" applyAlignment="1" applyProtection="1">
      <alignment horizontal="center" vertical="center"/>
    </xf>
    <xf numFmtId="3" fontId="1" fillId="8" borderId="33" xfId="0" applyNumberFormat="1" applyFont="1" applyFill="1" applyBorder="1" applyAlignment="1" applyProtection="1">
      <alignment horizontal="center" vertical="center"/>
    </xf>
    <xf numFmtId="3" fontId="1" fillId="8" borderId="34" xfId="0" applyNumberFormat="1" applyFont="1" applyFill="1" applyBorder="1" applyAlignment="1" applyProtection="1">
      <alignment horizontal="center" vertical="center"/>
    </xf>
    <xf numFmtId="4" fontId="1" fillId="2" borderId="34" xfId="0" applyNumberFormat="1" applyFont="1" applyFill="1" applyBorder="1" applyAlignment="1" applyProtection="1">
      <alignment horizontal="center" vertical="center"/>
    </xf>
    <xf numFmtId="166" fontId="0" fillId="0" borderId="0" xfId="0" applyNumberFormat="1"/>
    <xf numFmtId="0" fontId="1" fillId="7" borderId="4" xfId="8" applyFont="1" applyFill="1" applyBorder="1"/>
    <xf numFmtId="0" fontId="1" fillId="0" borderId="0" xfId="8"/>
    <xf numFmtId="0" fontId="2" fillId="0" borderId="4" xfId="8" applyFont="1" applyBorder="1" applyAlignment="1">
      <alignment horizontal="center"/>
    </xf>
    <xf numFmtId="0" fontId="1" fillId="0" borderId="4" xfId="8" applyFont="1" applyBorder="1"/>
    <xf numFmtId="0" fontId="1" fillId="0" borderId="4" xfId="8" applyBorder="1"/>
    <xf numFmtId="0" fontId="11" fillId="7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0" fontId="11" fillId="7" borderId="40" xfId="0" applyFont="1" applyFill="1" applyBorder="1" applyAlignment="1">
      <alignment horizontal="center" vertical="center" wrapText="1"/>
    </xf>
    <xf numFmtId="0" fontId="12" fillId="0" borderId="4" xfId="0" applyFont="1" applyBorder="1"/>
    <xf numFmtId="3" fontId="12" fillId="0" borderId="40" xfId="0" applyNumberFormat="1" applyFont="1" applyBorder="1" applyAlignment="1">
      <alignment horizontal="center"/>
    </xf>
    <xf numFmtId="0" fontId="1" fillId="7" borderId="0" xfId="0" applyFont="1" applyFill="1" applyProtection="1"/>
    <xf numFmtId="0" fontId="2" fillId="7" borderId="0" xfId="0" applyFont="1" applyFill="1" applyBorder="1" applyAlignment="1" applyProtection="1">
      <alignment horizontal="center"/>
    </xf>
    <xf numFmtId="0" fontId="12" fillId="0" borderId="0" xfId="0" applyFont="1"/>
    <xf numFmtId="0" fontId="10" fillId="13" borderId="4" xfId="0" applyFont="1" applyFill="1" applyBorder="1" applyAlignment="1">
      <alignment horizontal="center" vertical="center" wrapText="1"/>
    </xf>
    <xf numFmtId="0" fontId="14" fillId="0" borderId="0" xfId="10" applyFont="1" applyAlignment="1">
      <alignment vertical="center"/>
    </xf>
    <xf numFmtId="0" fontId="8" fillId="7" borderId="0" xfId="0" applyFont="1" applyFill="1" applyBorder="1" applyAlignment="1" applyProtection="1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167" fontId="1" fillId="0" borderId="4" xfId="0" applyNumberFormat="1" applyFont="1" applyBorder="1" applyAlignment="1">
      <alignment horizontal="center" vertical="center"/>
    </xf>
    <xf numFmtId="4" fontId="2" fillId="11" borderId="26" xfId="3" applyNumberFormat="1" applyFont="1" applyFill="1" applyBorder="1" applyAlignment="1" applyProtection="1">
      <alignment horizontal="center" vertical="center"/>
    </xf>
    <xf numFmtId="4" fontId="2" fillId="11" borderId="27" xfId="3" applyNumberFormat="1" applyFont="1" applyFill="1" applyBorder="1" applyAlignment="1" applyProtection="1">
      <alignment horizontal="center" vertical="center"/>
    </xf>
    <xf numFmtId="4" fontId="2" fillId="11" borderId="43" xfId="3" applyNumberFormat="1" applyFont="1" applyFill="1" applyBorder="1" applyAlignment="1" applyProtection="1">
      <alignment horizontal="center" vertical="center"/>
    </xf>
    <xf numFmtId="4" fontId="1" fillId="2" borderId="45" xfId="0" applyNumberFormat="1" applyFont="1" applyFill="1" applyBorder="1" applyAlignment="1" applyProtection="1">
      <alignment horizontal="center" vertical="center"/>
    </xf>
    <xf numFmtId="1" fontId="1" fillId="2" borderId="16" xfId="0" applyNumberFormat="1" applyFont="1" applyFill="1" applyBorder="1" applyAlignment="1" applyProtection="1">
      <alignment horizontal="center" vertical="center"/>
    </xf>
    <xf numFmtId="0" fontId="6" fillId="12" borderId="0" xfId="0" applyFont="1" applyFill="1" applyBorder="1" applyAlignment="1" applyProtection="1">
      <alignment horizontal="left"/>
    </xf>
    <xf numFmtId="0" fontId="1" fillId="12" borderId="0" xfId="0" applyFont="1" applyFill="1" applyBorder="1" applyAlignment="1" applyProtection="1"/>
    <xf numFmtId="0" fontId="5" fillId="5" borderId="1" xfId="0" applyFont="1" applyFill="1" applyBorder="1" applyAlignment="1" applyProtection="1">
      <alignment horizontal="left"/>
      <protection locked="0"/>
    </xf>
    <xf numFmtId="0" fontId="8" fillId="7" borderId="0" xfId="0" applyFont="1" applyFill="1" applyAlignment="1" applyProtection="1">
      <alignment horizontal="left"/>
    </xf>
    <xf numFmtId="0" fontId="2" fillId="7" borderId="0" xfId="0" applyFont="1" applyFill="1" applyBorder="1" applyAlignment="1" applyProtection="1">
      <alignment horizontal="center"/>
    </xf>
    <xf numFmtId="0" fontId="1" fillId="0" borderId="4" xfId="0" applyFont="1" applyBorder="1"/>
    <xf numFmtId="0" fontId="16" fillId="7" borderId="0" xfId="0" applyFont="1" applyFill="1" applyBorder="1" applyProtection="1">
      <protection locked="0"/>
    </xf>
    <xf numFmtId="0" fontId="16" fillId="7" borderId="0" xfId="0" applyFont="1" applyFill="1" applyBorder="1" applyAlignment="1" applyProtection="1">
      <protection locked="0"/>
    </xf>
    <xf numFmtId="0" fontId="17" fillId="7" borderId="0" xfId="0" applyFont="1" applyFill="1" applyProtection="1">
      <protection locked="0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29" xfId="0" applyNumberFormat="1" applyFont="1" applyBorder="1" applyAlignment="1" applyProtection="1">
      <alignment horizontal="center" vertical="center"/>
      <protection locked="0"/>
    </xf>
    <xf numFmtId="3" fontId="1" fillId="0" borderId="29" xfId="0" applyNumberFormat="1" applyFont="1" applyBorder="1" applyAlignment="1" applyProtection="1">
      <alignment horizontal="center" vertical="center"/>
      <protection locked="0"/>
    </xf>
    <xf numFmtId="3" fontId="1" fillId="0" borderId="41" xfId="0" applyNumberFormat="1" applyFont="1" applyBorder="1" applyAlignment="1" applyProtection="1">
      <alignment horizontal="center" vertical="center"/>
      <protection locked="0"/>
    </xf>
    <xf numFmtId="44" fontId="1" fillId="8" borderId="29" xfId="3" applyNumberFormat="1" applyFont="1" applyFill="1" applyBorder="1" applyAlignment="1" applyProtection="1">
      <alignment horizontal="center" vertical="center"/>
    </xf>
    <xf numFmtId="164" fontId="1" fillId="8" borderId="29" xfId="3" applyNumberFormat="1" applyFont="1" applyFill="1" applyBorder="1" applyAlignment="1" applyProtection="1">
      <alignment horizontal="left" vertical="center"/>
    </xf>
    <xf numFmtId="3" fontId="1" fillId="2" borderId="29" xfId="0" applyNumberFormat="1" applyFont="1" applyFill="1" applyBorder="1" applyAlignment="1" applyProtection="1">
      <alignment horizontal="center" vertical="center"/>
    </xf>
    <xf numFmtId="4" fontId="1" fillId="2" borderId="29" xfId="0" applyNumberFormat="1" applyFont="1" applyFill="1" applyBorder="1" applyAlignment="1" applyProtection="1">
      <alignment horizontal="center" vertical="center"/>
    </xf>
    <xf numFmtId="4" fontId="1" fillId="2" borderId="44" xfId="0" applyNumberFormat="1" applyFont="1" applyFill="1" applyBorder="1" applyAlignment="1" applyProtection="1">
      <alignment horizontal="center" vertical="center"/>
    </xf>
    <xf numFmtId="0" fontId="1" fillId="0" borderId="45" xfId="0" applyNumberFormat="1" applyFont="1" applyBorder="1" applyAlignment="1" applyProtection="1">
      <alignment horizontal="center" vertical="center"/>
      <protection locked="0"/>
    </xf>
    <xf numFmtId="0" fontId="1" fillId="0" borderId="44" xfId="0" applyNumberFormat="1" applyFont="1" applyBorder="1" applyAlignment="1" applyProtection="1">
      <alignment horizontal="center" vertical="center"/>
      <protection locked="0"/>
    </xf>
    <xf numFmtId="0" fontId="1" fillId="0" borderId="16" xfId="0" applyNumberFormat="1" applyFont="1" applyBorder="1" applyAlignment="1" applyProtection="1">
      <alignment horizontal="center" vertical="center"/>
      <protection locked="0"/>
    </xf>
    <xf numFmtId="0" fontId="1" fillId="0" borderId="39" xfId="0" applyNumberFormat="1" applyFont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47" xfId="0" applyFont="1" applyFill="1" applyBorder="1" applyAlignment="1" applyProtection="1">
      <alignment horizontal="center" vertical="center" wrapText="1"/>
    </xf>
    <xf numFmtId="0" fontId="5" fillId="4" borderId="32" xfId="0" applyFont="1" applyFill="1" applyBorder="1" applyAlignment="1" applyProtection="1">
      <alignment horizontal="center" vertical="center" wrapText="1"/>
    </xf>
    <xf numFmtId="0" fontId="5" fillId="4" borderId="22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34" xfId="0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 applyProtection="1">
      <alignment horizontal="center"/>
    </xf>
    <xf numFmtId="0" fontId="1" fillId="6" borderId="48" xfId="0" applyFont="1" applyFill="1" applyBorder="1" applyAlignment="1" applyProtection="1">
      <alignment horizontal="left" vertical="top" wrapText="1"/>
    </xf>
    <xf numFmtId="0" fontId="1" fillId="6" borderId="49" xfId="0" applyFont="1" applyFill="1" applyBorder="1" applyAlignment="1" applyProtection="1">
      <alignment horizontal="left" vertical="top" wrapText="1"/>
    </xf>
    <xf numFmtId="0" fontId="1" fillId="6" borderId="50" xfId="0" applyFont="1" applyFill="1" applyBorder="1" applyAlignment="1" applyProtection="1">
      <alignment horizontal="left" vertical="top" wrapText="1"/>
    </xf>
    <xf numFmtId="0" fontId="1" fillId="6" borderId="25" xfId="0" applyFont="1" applyFill="1" applyBorder="1" applyAlignment="1" applyProtection="1">
      <alignment horizontal="left" vertical="top" wrapText="1"/>
    </xf>
    <xf numFmtId="0" fontId="1" fillId="6" borderId="0" xfId="0" applyFont="1" applyFill="1" applyBorder="1" applyAlignment="1" applyProtection="1">
      <alignment horizontal="left" vertical="top" wrapText="1"/>
    </xf>
    <xf numFmtId="0" fontId="1" fillId="6" borderId="12" xfId="0" applyFont="1" applyFill="1" applyBorder="1" applyAlignment="1" applyProtection="1">
      <alignment horizontal="left" vertical="top" wrapText="1"/>
    </xf>
    <xf numFmtId="0" fontId="1" fillId="6" borderId="45" xfId="0" applyFont="1" applyFill="1" applyBorder="1" applyAlignment="1" applyProtection="1">
      <alignment horizontal="left" vertical="top" wrapText="1"/>
    </xf>
    <xf numFmtId="0" fontId="1" fillId="6" borderId="11" xfId="0" applyFont="1" applyFill="1" applyBorder="1" applyAlignment="1" applyProtection="1">
      <alignment horizontal="left" vertical="top" wrapText="1"/>
    </xf>
    <xf numFmtId="0" fontId="1" fillId="6" borderId="42" xfId="0" applyFont="1" applyFill="1" applyBorder="1" applyAlignment="1" applyProtection="1">
      <alignment horizontal="left" vertical="top" wrapText="1"/>
    </xf>
    <xf numFmtId="0" fontId="5" fillId="4" borderId="28" xfId="0" applyFont="1" applyFill="1" applyBorder="1" applyAlignment="1" applyProtection="1">
      <alignment horizontal="center" vertical="center" wrapText="1"/>
    </xf>
    <xf numFmtId="0" fontId="5" fillId="4" borderId="10" xfId="0" applyFont="1" applyFill="1" applyBorder="1" applyAlignment="1" applyProtection="1">
      <alignment horizontal="center" vertical="center" wrapText="1"/>
    </xf>
    <xf numFmtId="0" fontId="5" fillId="4" borderId="29" xfId="0" applyFont="1" applyFill="1" applyBorder="1" applyAlignment="1" applyProtection="1">
      <alignment horizontal="center" vertical="center" wrapText="1"/>
    </xf>
    <xf numFmtId="0" fontId="5" fillId="4" borderId="30" xfId="0" applyFont="1" applyFill="1" applyBorder="1" applyAlignment="1" applyProtection="1">
      <alignment horizontal="center" vertical="center" wrapText="1"/>
    </xf>
    <xf numFmtId="0" fontId="5" fillId="4" borderId="25" xfId="0" applyFont="1" applyFill="1" applyBorder="1" applyAlignment="1" applyProtection="1">
      <alignment horizontal="center" vertical="center" wrapText="1"/>
    </xf>
    <xf numFmtId="0" fontId="5" fillId="4" borderId="44" xfId="0" applyFont="1" applyFill="1" applyBorder="1" applyAlignment="1" applyProtection="1">
      <alignment horizontal="center" vertical="center" wrapText="1"/>
    </xf>
    <xf numFmtId="0" fontId="2" fillId="7" borderId="0" xfId="0" applyFont="1" applyFill="1" applyBorder="1" applyAlignment="1" applyProtection="1">
      <alignment horizontal="center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8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left"/>
      <protection locked="0"/>
    </xf>
    <xf numFmtId="0" fontId="5" fillId="6" borderId="6" xfId="0" applyFont="1" applyFill="1" applyBorder="1" applyAlignment="1" applyProtection="1">
      <alignment horizontal="center"/>
      <protection locked="0"/>
    </xf>
    <xf numFmtId="0" fontId="5" fillId="6" borderId="7" xfId="0" applyFont="1" applyFill="1" applyBorder="1" applyAlignment="1" applyProtection="1">
      <alignment horizontal="center"/>
      <protection locked="0"/>
    </xf>
    <xf numFmtId="0" fontId="5" fillId="12" borderId="2" xfId="0" applyFont="1" applyFill="1" applyBorder="1" applyAlignment="1" applyProtection="1">
      <alignment horizontal="center" vertical="center" wrapText="1"/>
    </xf>
    <xf numFmtId="0" fontId="5" fillId="12" borderId="36" xfId="0" applyFont="1" applyFill="1" applyBorder="1" applyAlignment="1" applyProtection="1">
      <alignment horizontal="center" vertical="center" wrapText="1"/>
    </xf>
    <xf numFmtId="0" fontId="5" fillId="12" borderId="3" xfId="0" applyFont="1" applyFill="1" applyBorder="1" applyAlignment="1" applyProtection="1">
      <alignment horizontal="center" vertical="center" wrapText="1"/>
    </xf>
    <xf numFmtId="0" fontId="5" fillId="9" borderId="38" xfId="0" applyFont="1" applyFill="1" applyBorder="1" applyAlignment="1" applyProtection="1">
      <alignment horizontal="center" vertical="center" wrapText="1"/>
    </xf>
    <xf numFmtId="0" fontId="5" fillId="9" borderId="18" xfId="0" applyFont="1" applyFill="1" applyBorder="1" applyAlignment="1" applyProtection="1">
      <alignment horizontal="center" vertical="center"/>
    </xf>
    <xf numFmtId="0" fontId="5" fillId="9" borderId="39" xfId="0" applyFont="1" applyFill="1" applyBorder="1" applyAlignment="1" applyProtection="1">
      <alignment horizontal="center" vertical="center"/>
    </xf>
    <xf numFmtId="0" fontId="5" fillId="9" borderId="28" xfId="0" applyFont="1" applyFill="1" applyBorder="1" applyAlignment="1" applyProtection="1">
      <alignment horizontal="center" vertical="center" wrapText="1"/>
    </xf>
    <xf numFmtId="0" fontId="5" fillId="9" borderId="10" xfId="0" applyFont="1" applyFill="1" applyBorder="1" applyAlignment="1" applyProtection="1">
      <alignment horizontal="center" vertical="center" wrapText="1"/>
    </xf>
    <xf numFmtId="0" fontId="5" fillId="9" borderId="29" xfId="0" applyFont="1" applyFill="1" applyBorder="1" applyAlignment="1" applyProtection="1">
      <alignment horizontal="center" vertical="center" wrapText="1"/>
    </xf>
    <xf numFmtId="0" fontId="5" fillId="9" borderId="10" xfId="0" applyFont="1" applyFill="1" applyBorder="1" applyAlignment="1" applyProtection="1">
      <alignment horizontal="center" vertical="center"/>
    </xf>
    <xf numFmtId="0" fontId="5" fillId="9" borderId="29" xfId="0" applyFont="1" applyFill="1" applyBorder="1" applyAlignment="1" applyProtection="1">
      <alignment horizontal="center" vertical="center"/>
    </xf>
    <xf numFmtId="0" fontId="5" fillId="4" borderId="28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0" fontId="5" fillId="4" borderId="29" xfId="0" applyFont="1" applyFill="1" applyBorder="1" applyAlignment="1" applyProtection="1">
      <alignment horizontal="center" vertical="center"/>
    </xf>
    <xf numFmtId="164" fontId="5" fillId="4" borderId="28" xfId="3" applyNumberFormat="1" applyFont="1" applyFill="1" applyBorder="1" applyAlignment="1" applyProtection="1">
      <alignment horizontal="center" vertical="center" wrapText="1"/>
    </xf>
    <xf numFmtId="164" fontId="5" fillId="4" borderId="10" xfId="3" applyNumberFormat="1" applyFont="1" applyFill="1" applyBorder="1" applyAlignment="1" applyProtection="1">
      <alignment horizontal="center" vertical="center" wrapText="1"/>
    </xf>
    <xf numFmtId="164" fontId="5" fillId="4" borderId="29" xfId="3" applyNumberFormat="1" applyFont="1" applyFill="1" applyBorder="1" applyAlignment="1" applyProtection="1">
      <alignment horizontal="center" vertical="center" wrapText="1"/>
    </xf>
    <xf numFmtId="44" fontId="2" fillId="11" borderId="6" xfId="3" applyFont="1" applyFill="1" applyBorder="1" applyAlignment="1" applyProtection="1">
      <alignment horizontal="left"/>
    </xf>
    <xf numFmtId="44" fontId="2" fillId="11" borderId="8" xfId="3" applyFont="1" applyFill="1" applyBorder="1" applyAlignment="1" applyProtection="1">
      <alignment horizontal="left"/>
    </xf>
    <xf numFmtId="44" fontId="2" fillId="11" borderId="52" xfId="3" applyFont="1" applyFill="1" applyBorder="1" applyAlignment="1" applyProtection="1">
      <alignment horizontal="left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4" borderId="31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9" borderId="22" xfId="0" applyFont="1" applyFill="1" applyBorder="1" applyAlignment="1" applyProtection="1">
      <alignment horizontal="center" vertical="center" wrapText="1"/>
    </xf>
    <xf numFmtId="0" fontId="5" fillId="9" borderId="19" xfId="0" applyFont="1" applyFill="1" applyBorder="1" applyAlignment="1" applyProtection="1">
      <alignment horizontal="center" vertical="center" wrapText="1"/>
    </xf>
    <xf numFmtId="0" fontId="5" fillId="9" borderId="4" xfId="0" applyFont="1" applyFill="1" applyBorder="1" applyAlignment="1" applyProtection="1">
      <alignment horizontal="center" vertical="center" wrapText="1"/>
    </xf>
    <xf numFmtId="0" fontId="5" fillId="9" borderId="24" xfId="0" applyFont="1" applyFill="1" applyBorder="1" applyAlignment="1" applyProtection="1">
      <alignment horizontal="center" vertical="center" wrapText="1"/>
    </xf>
    <xf numFmtId="0" fontId="5" fillId="10" borderId="21" xfId="0" applyFont="1" applyFill="1" applyBorder="1" applyAlignment="1" applyProtection="1">
      <alignment horizontal="center" vertical="center" wrapText="1"/>
    </xf>
    <xf numFmtId="0" fontId="5" fillId="10" borderId="22" xfId="0" applyFont="1" applyFill="1" applyBorder="1" applyAlignment="1" applyProtection="1">
      <alignment horizontal="center" vertical="center" wrapText="1"/>
    </xf>
    <xf numFmtId="0" fontId="5" fillId="10" borderId="51" xfId="0" applyFont="1" applyFill="1" applyBorder="1" applyAlignment="1" applyProtection="1">
      <alignment horizontal="center" vertical="center" wrapText="1"/>
    </xf>
    <xf numFmtId="0" fontId="5" fillId="10" borderId="19" xfId="0" applyFont="1" applyFill="1" applyBorder="1" applyAlignment="1" applyProtection="1">
      <alignment horizontal="center" vertical="center" wrapText="1"/>
    </xf>
    <xf numFmtId="0" fontId="5" fillId="10" borderId="24" xfId="0" applyFont="1" applyFill="1" applyBorder="1" applyAlignment="1" applyProtection="1">
      <alignment horizontal="center" vertical="center" wrapText="1"/>
    </xf>
    <xf numFmtId="0" fontId="3" fillId="10" borderId="20" xfId="0" applyFont="1" applyFill="1" applyBorder="1" applyAlignment="1" applyProtection="1">
      <alignment horizontal="center" vertical="center"/>
    </xf>
    <xf numFmtId="0" fontId="5" fillId="10" borderId="9" xfId="0" applyFont="1" applyFill="1" applyBorder="1" applyAlignment="1" applyProtection="1">
      <alignment horizontal="center" vertical="center" wrapText="1"/>
    </xf>
    <xf numFmtId="0" fontId="5" fillId="10" borderId="29" xfId="0" applyFont="1" applyFill="1" applyBorder="1" applyAlignment="1" applyProtection="1">
      <alignment horizontal="center" vertical="center" wrapText="1"/>
    </xf>
    <xf numFmtId="0" fontId="5" fillId="10" borderId="15" xfId="0" applyFont="1" applyFill="1" applyBorder="1" applyAlignment="1" applyProtection="1">
      <alignment horizontal="center" vertical="center" wrapText="1"/>
    </xf>
    <xf numFmtId="0" fontId="5" fillId="10" borderId="39" xfId="0" applyFont="1" applyFill="1" applyBorder="1" applyAlignment="1" applyProtection="1">
      <alignment horizontal="center" vertical="center" wrapText="1"/>
    </xf>
    <xf numFmtId="0" fontId="5" fillId="4" borderId="21" xfId="0" applyFont="1" applyFill="1" applyBorder="1" applyAlignment="1" applyProtection="1">
      <alignment horizontal="center" vertical="center" wrapText="1"/>
    </xf>
    <xf numFmtId="0" fontId="5" fillId="4" borderId="23" xfId="0" applyFont="1" applyFill="1" applyBorder="1" applyAlignment="1" applyProtection="1">
      <alignment horizontal="center" vertical="center" wrapText="1"/>
    </xf>
    <xf numFmtId="0" fontId="10" fillId="13" borderId="4" xfId="0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 vertical="center" wrapText="1"/>
    </xf>
    <xf numFmtId="0" fontId="10" fillId="13" borderId="42" xfId="0" applyFont="1" applyFill="1" applyBorder="1" applyAlignment="1">
      <alignment horizontal="center" vertical="center" wrapText="1"/>
    </xf>
  </cellXfs>
  <cellStyles count="11">
    <cellStyle name="Comma" xfId="7" builtinId="3"/>
    <cellStyle name="Comma 2" xfId="9" xr:uid="{00000000-0005-0000-0000-000001000000}"/>
    <cellStyle name="Comma 4" xfId="1" xr:uid="{00000000-0005-0000-0000-000002000000}"/>
    <cellStyle name="Comma 5" xfId="2" xr:uid="{00000000-0005-0000-0000-000003000000}"/>
    <cellStyle name="Currency" xfId="3" builtinId="4"/>
    <cellStyle name="Currency 4" xfId="4" xr:uid="{00000000-0005-0000-0000-000005000000}"/>
    <cellStyle name="Currency 5" xfId="5" xr:uid="{00000000-0005-0000-0000-000006000000}"/>
    <cellStyle name="Hyperlink" xfId="10" builtinId="8"/>
    <cellStyle name="Normal" xfId="0" builtinId="0"/>
    <cellStyle name="Normal 2" xfId="8" xr:uid="{00000000-0005-0000-0000-000009000000}"/>
    <cellStyle name="Normal 2 2" xfId="6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microsoft.com/office/2006/relationships/vbaProject" Target="vbaProject.bin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ctrlProps/ctrlProp1.xml><?xml version="1.0" encoding="utf-8"?>
<formControlPr xmlns="http://schemas.microsoft.com/office/spreadsheetml/2009/9/main" objectType="CheckBox" fmlaLink="A10" lockText="1"/>
</file>

<file path=xl/ctrlProps/ctrlProp2.xml><?xml version="1.0" encoding="utf-8"?>
<formControlPr xmlns="http://schemas.microsoft.com/office/spreadsheetml/2009/9/main" objectType="CheckBox" fmlaLink="A11" lockText="1"/>
</file>

<file path=xl/ctrlProps/ctrlProp3.xml><?xml version="1.0" encoding="utf-8"?>
<formControlPr xmlns="http://schemas.microsoft.com/office/spreadsheetml/2009/9/main" objectType="CheckBox" fmlaLink="B10" lockText="1"/>
</file>

<file path=xl/ctrlProps/ctrlProp4.xml><?xml version="1.0" encoding="utf-8"?>
<formControlPr xmlns="http://schemas.microsoft.com/office/spreadsheetml/2009/9/main" objectType="CheckBox" fmlaLink="B11" lockText="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0</xdr:row>
      <xdr:rowOff>38100</xdr:rowOff>
    </xdr:from>
    <xdr:to>
      <xdr:col>14</xdr:col>
      <xdr:colOff>1043940</xdr:colOff>
      <xdr:row>0</xdr:row>
      <xdr:rowOff>175260</xdr:rowOff>
    </xdr:to>
    <xdr:pic macro="[0]!GrantAdminAccess"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3140" y="38100"/>
          <a:ext cx="1005840" cy="137160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7620</xdr:rowOff>
        </xdr:from>
        <xdr:to>
          <xdr:col>1</xdr:col>
          <xdr:colOff>182880</xdr:colOff>
          <xdr:row>10</xdr:row>
          <xdr:rowOff>7620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UEZ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7620</xdr:rowOff>
        </xdr:from>
        <xdr:to>
          <xdr:col>1</xdr:col>
          <xdr:colOff>182880</xdr:colOff>
          <xdr:row>10</xdr:row>
          <xdr:rowOff>175260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OZ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243840</xdr:colOff>
          <xdr:row>9</xdr:row>
          <xdr:rowOff>7620</xdr:rowOff>
        </xdr:from>
        <xdr:to>
          <xdr:col>2</xdr:col>
          <xdr:colOff>426720</xdr:colOff>
          <xdr:row>10</xdr:row>
          <xdr:rowOff>7620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Municipality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243840</xdr:colOff>
          <xdr:row>10</xdr:row>
          <xdr:rowOff>7620</xdr:rowOff>
        </xdr:from>
        <xdr:to>
          <xdr:col>2</xdr:col>
          <xdr:colOff>426720</xdr:colOff>
          <xdr:row>10</xdr:row>
          <xdr:rowOff>175260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K-12 School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livier\jobs\My%20Documents\sweetheart\My%20Documents\complete%20compressor%20analysi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j_in\30\331305\08.%20Reports;%20Notes;%20Calcs;%20Sketches\CEA-Phase2\1\MOTOR-PS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ic\d\Strategic\Energy%20Services\Jobs\Jobs%202000\Blue%20Hill%20Cogeneration\GeneratorCost$Dies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apa-carlst\energyservices-dc1\my%20documents\tvi\Buf%20business%20plan\new%20business%20plan%20with%20le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960027/PROPOSAL/LANS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et27.us009.siemens.net/Documents%20and%20Settings/stewartt/Desktop/LANSING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apa-carlst\energyservices-dc1\Documents%20and%20Settings\stewartt\Desktop\LANSING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apa-carlst\energyservices-dc1\Documents%20and%20Settings\3079\Desktop\CHA\Projects\Active\16206%20-%20Rockefeller\Tech\Reports\1221\Appendices\1221%20Stack%20Report%206-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tewartt\Desktop\LANSING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j_in\30\331305\08.%20Reports;%20Notes;%20Calcs;%20Sketches\CEA-Phase2\1\MOTOR-PS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M%2012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s"/>
      <sheetName val="misc."/>
      <sheetName val="ANALYSIS"/>
      <sheetName val="TOOLS"/>
      <sheetName val="Summaries"/>
      <sheetName val="Air Costs"/>
      <sheetName val="vs Theory"/>
      <sheetName val="vs Theory2"/>
      <sheetName val="Cooling"/>
      <sheetName val="Combo Dryers"/>
      <sheetName val="Storage"/>
      <sheetName val="drain"/>
      <sheetName val="BlowoffData"/>
      <sheetName val="OptimizeStorage"/>
      <sheetName val="Unloading"/>
      <sheetName val="Press.Loss"/>
      <sheetName val="Centrifugal"/>
      <sheetName val="Press.Ctrl."/>
      <sheetName val="Pressure Check"/>
      <sheetName val="Macros"/>
      <sheetName val="Base"/>
      <sheetName val="Drop_Downs (SCEEP)"/>
    </sheetNames>
    <sheetDataSet>
      <sheetData sheetId="0" refreshError="1"/>
      <sheetData sheetId="1" refreshError="1">
        <row r="10">
          <cell r="A10">
            <v>0</v>
          </cell>
          <cell r="B10">
            <v>20</v>
          </cell>
          <cell r="C10">
            <v>70</v>
          </cell>
          <cell r="D10">
            <v>20</v>
          </cell>
          <cell r="E10">
            <v>58</v>
          </cell>
          <cell r="F10">
            <v>20</v>
          </cell>
          <cell r="G10">
            <v>3</v>
          </cell>
        </row>
        <row r="11">
          <cell r="A11">
            <v>1</v>
          </cell>
          <cell r="B11">
            <v>20.8</v>
          </cell>
          <cell r="C11">
            <v>70.3</v>
          </cell>
          <cell r="D11">
            <v>21.58</v>
          </cell>
          <cell r="E11">
            <v>58.2</v>
          </cell>
          <cell r="F11">
            <v>21.15</v>
          </cell>
          <cell r="G11">
            <v>4</v>
          </cell>
        </row>
        <row r="12">
          <cell r="A12">
            <v>2</v>
          </cell>
          <cell r="B12">
            <v>21.6</v>
          </cell>
          <cell r="C12">
            <v>70.599999999999994</v>
          </cell>
          <cell r="D12">
            <v>23.16</v>
          </cell>
          <cell r="E12">
            <v>58.4</v>
          </cell>
          <cell r="F12">
            <v>22.3</v>
          </cell>
          <cell r="G12">
            <v>5</v>
          </cell>
        </row>
        <row r="13">
          <cell r="A13">
            <v>3</v>
          </cell>
          <cell r="B13">
            <v>22.4</v>
          </cell>
          <cell r="C13">
            <v>70.900000000000006</v>
          </cell>
          <cell r="D13">
            <v>24.740000000000002</v>
          </cell>
          <cell r="E13">
            <v>58.6</v>
          </cell>
          <cell r="F13">
            <v>23.45</v>
          </cell>
          <cell r="G13">
            <v>6</v>
          </cell>
        </row>
        <row r="14">
          <cell r="A14">
            <v>4</v>
          </cell>
          <cell r="B14">
            <v>23.2</v>
          </cell>
          <cell r="C14">
            <v>71.2</v>
          </cell>
          <cell r="D14">
            <v>26.32</v>
          </cell>
          <cell r="E14">
            <v>58.8</v>
          </cell>
          <cell r="F14">
            <v>24.6</v>
          </cell>
          <cell r="G14">
            <v>7</v>
          </cell>
        </row>
        <row r="15">
          <cell r="A15">
            <v>5</v>
          </cell>
          <cell r="B15">
            <v>24</v>
          </cell>
          <cell r="C15">
            <v>71.5</v>
          </cell>
          <cell r="D15">
            <v>27.9</v>
          </cell>
          <cell r="E15">
            <v>59</v>
          </cell>
          <cell r="F15">
            <v>25.75</v>
          </cell>
          <cell r="G15">
            <v>8</v>
          </cell>
        </row>
        <row r="16">
          <cell r="A16">
            <v>6</v>
          </cell>
          <cell r="B16">
            <v>24.8</v>
          </cell>
          <cell r="C16">
            <v>71.8</v>
          </cell>
          <cell r="D16">
            <v>29.48</v>
          </cell>
          <cell r="E16">
            <v>59.2</v>
          </cell>
          <cell r="F16">
            <v>26.9</v>
          </cell>
          <cell r="G16">
            <v>9</v>
          </cell>
        </row>
        <row r="17">
          <cell r="A17">
            <v>7</v>
          </cell>
          <cell r="B17">
            <v>25.6</v>
          </cell>
          <cell r="C17">
            <v>72.099999999999994</v>
          </cell>
          <cell r="D17">
            <v>31.060000000000002</v>
          </cell>
          <cell r="E17">
            <v>59.4</v>
          </cell>
          <cell r="F17">
            <v>28.05</v>
          </cell>
          <cell r="G17">
            <v>10</v>
          </cell>
        </row>
        <row r="18">
          <cell r="A18">
            <v>8</v>
          </cell>
          <cell r="B18">
            <v>26.4</v>
          </cell>
          <cell r="C18">
            <v>72.400000000000006</v>
          </cell>
          <cell r="D18">
            <v>32.64</v>
          </cell>
          <cell r="E18">
            <v>59.6</v>
          </cell>
          <cell r="F18">
            <v>29.200000000000003</v>
          </cell>
          <cell r="G18">
            <v>11</v>
          </cell>
        </row>
        <row r="19">
          <cell r="A19">
            <v>9</v>
          </cell>
          <cell r="B19">
            <v>27.2</v>
          </cell>
          <cell r="C19">
            <v>72.7</v>
          </cell>
          <cell r="D19">
            <v>34.22</v>
          </cell>
          <cell r="E19">
            <v>59.8</v>
          </cell>
          <cell r="F19">
            <v>30.35</v>
          </cell>
          <cell r="G19">
            <v>12</v>
          </cell>
        </row>
        <row r="20">
          <cell r="A20">
            <v>10</v>
          </cell>
          <cell r="B20">
            <v>28</v>
          </cell>
          <cell r="C20">
            <v>73</v>
          </cell>
          <cell r="D20">
            <v>35.799999999999997</v>
          </cell>
          <cell r="E20">
            <v>60</v>
          </cell>
          <cell r="F20">
            <v>31.5</v>
          </cell>
          <cell r="G20">
            <v>13</v>
          </cell>
        </row>
        <row r="21">
          <cell r="A21">
            <v>11</v>
          </cell>
          <cell r="B21">
            <v>28.8</v>
          </cell>
          <cell r="C21">
            <v>73.3</v>
          </cell>
          <cell r="D21">
            <v>37.380000000000003</v>
          </cell>
          <cell r="E21">
            <v>60.2</v>
          </cell>
          <cell r="F21">
            <v>32.650000000000006</v>
          </cell>
          <cell r="G21">
            <v>14</v>
          </cell>
        </row>
        <row r="22">
          <cell r="A22">
            <v>12</v>
          </cell>
          <cell r="B22">
            <v>29.6</v>
          </cell>
          <cell r="C22">
            <v>73.599999999999994</v>
          </cell>
          <cell r="D22">
            <v>38.96</v>
          </cell>
          <cell r="E22">
            <v>60.4</v>
          </cell>
          <cell r="F22">
            <v>33.799999999999997</v>
          </cell>
          <cell r="G22">
            <v>15</v>
          </cell>
        </row>
        <row r="23">
          <cell r="A23">
            <v>13</v>
          </cell>
          <cell r="B23">
            <v>30.4</v>
          </cell>
          <cell r="C23">
            <v>73.900000000000006</v>
          </cell>
          <cell r="D23">
            <v>40.54</v>
          </cell>
          <cell r="E23">
            <v>60.6</v>
          </cell>
          <cell r="F23">
            <v>34.950000000000003</v>
          </cell>
          <cell r="G23">
            <v>16</v>
          </cell>
        </row>
        <row r="24">
          <cell r="A24">
            <v>14</v>
          </cell>
          <cell r="B24">
            <v>31.200000000000003</v>
          </cell>
          <cell r="C24">
            <v>74.2</v>
          </cell>
          <cell r="D24">
            <v>42.120000000000005</v>
          </cell>
          <cell r="E24">
            <v>60.8</v>
          </cell>
          <cell r="F24">
            <v>36.1</v>
          </cell>
          <cell r="G24">
            <v>17</v>
          </cell>
        </row>
        <row r="25">
          <cell r="A25">
            <v>15</v>
          </cell>
          <cell r="B25">
            <v>32</v>
          </cell>
          <cell r="C25">
            <v>74.5</v>
          </cell>
          <cell r="D25">
            <v>43.7</v>
          </cell>
          <cell r="E25">
            <v>61</v>
          </cell>
          <cell r="F25">
            <v>37.25</v>
          </cell>
          <cell r="G25">
            <v>18</v>
          </cell>
        </row>
        <row r="26">
          <cell r="A26">
            <v>16</v>
          </cell>
          <cell r="B26">
            <v>32.799999999999997</v>
          </cell>
          <cell r="C26">
            <v>74.8</v>
          </cell>
          <cell r="D26">
            <v>45.28</v>
          </cell>
          <cell r="E26">
            <v>61.2</v>
          </cell>
          <cell r="F26">
            <v>38.400000000000006</v>
          </cell>
          <cell r="G26">
            <v>19</v>
          </cell>
        </row>
        <row r="27">
          <cell r="A27">
            <v>17</v>
          </cell>
          <cell r="B27">
            <v>33.6</v>
          </cell>
          <cell r="C27">
            <v>75.099999999999994</v>
          </cell>
          <cell r="D27">
            <v>46.86</v>
          </cell>
          <cell r="E27">
            <v>61.4</v>
          </cell>
          <cell r="F27">
            <v>39.549999999999997</v>
          </cell>
          <cell r="G27">
            <v>20</v>
          </cell>
        </row>
        <row r="28">
          <cell r="A28">
            <v>18</v>
          </cell>
          <cell r="B28">
            <v>34.4</v>
          </cell>
          <cell r="C28">
            <v>75.400000000000006</v>
          </cell>
          <cell r="D28">
            <v>48.44</v>
          </cell>
          <cell r="E28">
            <v>61.6</v>
          </cell>
          <cell r="F28">
            <v>40.700000000000003</v>
          </cell>
          <cell r="G28">
            <v>21</v>
          </cell>
        </row>
        <row r="29">
          <cell r="A29">
            <v>19</v>
          </cell>
          <cell r="B29">
            <v>35.200000000000003</v>
          </cell>
          <cell r="C29">
            <v>75.7</v>
          </cell>
          <cell r="D29">
            <v>50.02</v>
          </cell>
          <cell r="E29">
            <v>61.8</v>
          </cell>
          <cell r="F29">
            <v>41.85</v>
          </cell>
          <cell r="G29">
            <v>22</v>
          </cell>
        </row>
        <row r="30">
          <cell r="A30">
            <v>20</v>
          </cell>
          <cell r="B30">
            <v>36</v>
          </cell>
          <cell r="C30">
            <v>76</v>
          </cell>
          <cell r="D30">
            <v>51.6</v>
          </cell>
          <cell r="E30">
            <v>62</v>
          </cell>
          <cell r="F30">
            <v>43</v>
          </cell>
          <cell r="G30">
            <v>23</v>
          </cell>
        </row>
        <row r="31">
          <cell r="A31">
            <v>21</v>
          </cell>
          <cell r="B31">
            <v>36.799999999999997</v>
          </cell>
          <cell r="C31">
            <v>76.3</v>
          </cell>
          <cell r="D31">
            <v>53.18</v>
          </cell>
          <cell r="E31">
            <v>62.2</v>
          </cell>
          <cell r="F31">
            <v>44.150000000000006</v>
          </cell>
          <cell r="G31">
            <v>24</v>
          </cell>
        </row>
        <row r="32">
          <cell r="A32">
            <v>22</v>
          </cell>
          <cell r="B32">
            <v>37.6</v>
          </cell>
          <cell r="C32">
            <v>76.599999999999994</v>
          </cell>
          <cell r="D32">
            <v>54.760000000000005</v>
          </cell>
          <cell r="E32">
            <v>62.4</v>
          </cell>
          <cell r="F32">
            <v>45.300000000000004</v>
          </cell>
          <cell r="G32">
            <v>25</v>
          </cell>
        </row>
        <row r="33">
          <cell r="A33">
            <v>23</v>
          </cell>
          <cell r="B33">
            <v>38.400000000000006</v>
          </cell>
          <cell r="C33">
            <v>76.900000000000006</v>
          </cell>
          <cell r="D33">
            <v>56.34</v>
          </cell>
          <cell r="E33">
            <v>62.6</v>
          </cell>
          <cell r="F33">
            <v>46.45</v>
          </cell>
          <cell r="G33">
            <v>26</v>
          </cell>
        </row>
        <row r="34">
          <cell r="A34">
            <v>24</v>
          </cell>
          <cell r="B34">
            <v>39.200000000000003</v>
          </cell>
          <cell r="C34">
            <v>77.2</v>
          </cell>
          <cell r="D34">
            <v>57.92</v>
          </cell>
          <cell r="E34">
            <v>62.8</v>
          </cell>
          <cell r="F34">
            <v>47.6</v>
          </cell>
          <cell r="G34">
            <v>27</v>
          </cell>
        </row>
        <row r="35">
          <cell r="A35">
            <v>25</v>
          </cell>
          <cell r="B35">
            <v>40</v>
          </cell>
          <cell r="C35">
            <v>77.5</v>
          </cell>
          <cell r="D35">
            <v>59.5</v>
          </cell>
          <cell r="E35">
            <v>63</v>
          </cell>
          <cell r="F35">
            <v>48.75</v>
          </cell>
          <cell r="G35">
            <v>28</v>
          </cell>
        </row>
        <row r="36">
          <cell r="A36">
            <v>26</v>
          </cell>
          <cell r="B36">
            <v>40.799999999999997</v>
          </cell>
          <cell r="C36">
            <v>77.8</v>
          </cell>
          <cell r="D36">
            <v>61.08</v>
          </cell>
          <cell r="E36">
            <v>63.2</v>
          </cell>
          <cell r="F36">
            <v>49.900000000000006</v>
          </cell>
          <cell r="G36">
            <v>29</v>
          </cell>
        </row>
        <row r="37">
          <cell r="A37">
            <v>27</v>
          </cell>
          <cell r="B37">
            <v>41.6</v>
          </cell>
          <cell r="C37">
            <v>78.099999999999994</v>
          </cell>
          <cell r="D37">
            <v>62.660000000000004</v>
          </cell>
          <cell r="E37">
            <v>63.4</v>
          </cell>
          <cell r="F37">
            <v>51.050000000000004</v>
          </cell>
          <cell r="G37">
            <v>30</v>
          </cell>
        </row>
        <row r="38">
          <cell r="A38">
            <v>28</v>
          </cell>
          <cell r="B38">
            <v>42.400000000000006</v>
          </cell>
          <cell r="C38">
            <v>78.400000000000006</v>
          </cell>
          <cell r="D38">
            <v>64.240000000000009</v>
          </cell>
          <cell r="E38">
            <v>63.6</v>
          </cell>
          <cell r="F38">
            <v>52.2</v>
          </cell>
          <cell r="G38">
            <v>31</v>
          </cell>
        </row>
        <row r="39">
          <cell r="A39">
            <v>29</v>
          </cell>
          <cell r="B39">
            <v>43.2</v>
          </cell>
          <cell r="C39">
            <v>78.7</v>
          </cell>
          <cell r="D39">
            <v>65.819999999999993</v>
          </cell>
          <cell r="E39">
            <v>63.8</v>
          </cell>
          <cell r="F39">
            <v>53.35</v>
          </cell>
          <cell r="G39">
            <v>32</v>
          </cell>
        </row>
        <row r="40">
          <cell r="A40">
            <v>30</v>
          </cell>
          <cell r="B40">
            <v>44</v>
          </cell>
          <cell r="C40">
            <v>79</v>
          </cell>
          <cell r="D40">
            <v>67.400000000000006</v>
          </cell>
          <cell r="E40">
            <v>64</v>
          </cell>
          <cell r="F40">
            <v>54.500000000000007</v>
          </cell>
          <cell r="G40">
            <v>33</v>
          </cell>
        </row>
        <row r="41">
          <cell r="A41">
            <v>31</v>
          </cell>
          <cell r="B41">
            <v>44.8</v>
          </cell>
          <cell r="C41">
            <v>79.3</v>
          </cell>
          <cell r="D41">
            <v>68.98</v>
          </cell>
          <cell r="E41">
            <v>64.2</v>
          </cell>
          <cell r="F41">
            <v>55.650000000000006</v>
          </cell>
          <cell r="G41">
            <v>34</v>
          </cell>
        </row>
        <row r="42">
          <cell r="A42">
            <v>32</v>
          </cell>
          <cell r="B42">
            <v>45.6</v>
          </cell>
          <cell r="C42">
            <v>79.599999999999994</v>
          </cell>
          <cell r="D42">
            <v>70.56</v>
          </cell>
          <cell r="E42">
            <v>64.400000000000006</v>
          </cell>
          <cell r="F42">
            <v>56.800000000000004</v>
          </cell>
          <cell r="G42">
            <v>35</v>
          </cell>
        </row>
        <row r="43">
          <cell r="A43">
            <v>33</v>
          </cell>
          <cell r="B43">
            <v>46.400000000000006</v>
          </cell>
          <cell r="C43">
            <v>79.900000000000006</v>
          </cell>
          <cell r="D43">
            <v>72.14</v>
          </cell>
          <cell r="E43">
            <v>64.599999999999994</v>
          </cell>
          <cell r="F43">
            <v>57.95</v>
          </cell>
          <cell r="G43">
            <v>36</v>
          </cell>
        </row>
        <row r="44">
          <cell r="A44">
            <v>34</v>
          </cell>
          <cell r="B44">
            <v>47.2</v>
          </cell>
          <cell r="C44">
            <v>80.2</v>
          </cell>
          <cell r="D44">
            <v>73.72</v>
          </cell>
          <cell r="E44">
            <v>64.8</v>
          </cell>
          <cell r="F44">
            <v>59.1</v>
          </cell>
          <cell r="G44">
            <v>37</v>
          </cell>
        </row>
        <row r="45">
          <cell r="A45">
            <v>35</v>
          </cell>
          <cell r="B45">
            <v>48</v>
          </cell>
          <cell r="C45">
            <v>80.5</v>
          </cell>
          <cell r="D45">
            <v>75.300000000000011</v>
          </cell>
          <cell r="E45">
            <v>65</v>
          </cell>
          <cell r="F45">
            <v>60.250000000000007</v>
          </cell>
          <cell r="G45">
            <v>38</v>
          </cell>
        </row>
        <row r="46">
          <cell r="A46">
            <v>36</v>
          </cell>
          <cell r="B46">
            <v>48.8</v>
          </cell>
          <cell r="C46">
            <v>80.8</v>
          </cell>
          <cell r="D46">
            <v>76.88</v>
          </cell>
          <cell r="E46">
            <v>65.2</v>
          </cell>
          <cell r="F46">
            <v>61.400000000000006</v>
          </cell>
          <cell r="G46">
            <v>39</v>
          </cell>
        </row>
        <row r="47">
          <cell r="A47">
            <v>37</v>
          </cell>
          <cell r="B47">
            <v>49.6</v>
          </cell>
          <cell r="C47">
            <v>81.099999999999994</v>
          </cell>
          <cell r="D47">
            <v>78.460000000000008</v>
          </cell>
          <cell r="E47">
            <v>65.400000000000006</v>
          </cell>
          <cell r="F47">
            <v>62.550000000000004</v>
          </cell>
          <cell r="G47">
            <v>40</v>
          </cell>
        </row>
        <row r="48">
          <cell r="A48">
            <v>38</v>
          </cell>
          <cell r="B48">
            <v>50.400000000000006</v>
          </cell>
          <cell r="C48">
            <v>81.400000000000006</v>
          </cell>
          <cell r="D48">
            <v>80.040000000000006</v>
          </cell>
          <cell r="E48">
            <v>65.599999999999994</v>
          </cell>
          <cell r="F48">
            <v>63.7</v>
          </cell>
          <cell r="G48">
            <v>41</v>
          </cell>
        </row>
        <row r="49">
          <cell r="A49">
            <v>39</v>
          </cell>
          <cell r="B49">
            <v>51.2</v>
          </cell>
          <cell r="C49">
            <v>81.7</v>
          </cell>
          <cell r="D49">
            <v>81.62</v>
          </cell>
          <cell r="E49">
            <v>65.8</v>
          </cell>
          <cell r="F49">
            <v>64.850000000000009</v>
          </cell>
          <cell r="G49">
            <v>42</v>
          </cell>
        </row>
        <row r="50">
          <cell r="A50">
            <v>40</v>
          </cell>
          <cell r="B50">
            <v>52</v>
          </cell>
          <cell r="C50">
            <v>82</v>
          </cell>
          <cell r="D50">
            <v>82</v>
          </cell>
          <cell r="E50">
            <v>66</v>
          </cell>
          <cell r="F50">
            <v>66</v>
          </cell>
          <cell r="G50">
            <v>43</v>
          </cell>
        </row>
        <row r="51">
          <cell r="A51">
            <v>41</v>
          </cell>
          <cell r="B51">
            <v>52.800000000000004</v>
          </cell>
          <cell r="C51">
            <v>82.3</v>
          </cell>
          <cell r="E51">
            <v>66.2</v>
          </cell>
          <cell r="G51">
            <v>44</v>
          </cell>
        </row>
        <row r="52">
          <cell r="A52">
            <v>42</v>
          </cell>
          <cell r="B52">
            <v>53.6</v>
          </cell>
          <cell r="C52">
            <v>82.6</v>
          </cell>
          <cell r="E52">
            <v>66.400000000000006</v>
          </cell>
          <cell r="G52">
            <v>45</v>
          </cell>
        </row>
        <row r="53">
          <cell r="A53">
            <v>43</v>
          </cell>
          <cell r="B53">
            <v>54.4</v>
          </cell>
          <cell r="C53">
            <v>82.9</v>
          </cell>
          <cell r="E53">
            <v>66.599999999999994</v>
          </cell>
          <cell r="G53">
            <v>46</v>
          </cell>
        </row>
        <row r="54">
          <cell r="A54">
            <v>44</v>
          </cell>
          <cell r="B54">
            <v>55.2</v>
          </cell>
          <cell r="C54">
            <v>83.2</v>
          </cell>
          <cell r="E54">
            <v>66.8</v>
          </cell>
          <cell r="G54">
            <v>47</v>
          </cell>
        </row>
        <row r="55">
          <cell r="A55">
            <v>45</v>
          </cell>
          <cell r="B55">
            <v>56</v>
          </cell>
          <cell r="C55">
            <v>83.5</v>
          </cell>
          <cell r="E55">
            <v>67</v>
          </cell>
          <cell r="G55">
            <v>48</v>
          </cell>
        </row>
        <row r="56">
          <cell r="A56">
            <v>46</v>
          </cell>
          <cell r="B56">
            <v>56.800000000000004</v>
          </cell>
          <cell r="C56">
            <v>83.8</v>
          </cell>
          <cell r="E56">
            <v>67.2</v>
          </cell>
          <cell r="G56">
            <v>49</v>
          </cell>
        </row>
        <row r="57">
          <cell r="A57">
            <v>47</v>
          </cell>
          <cell r="B57">
            <v>57.6</v>
          </cell>
          <cell r="C57">
            <v>84.1</v>
          </cell>
          <cell r="E57">
            <v>67.400000000000006</v>
          </cell>
          <cell r="G57">
            <v>50</v>
          </cell>
        </row>
        <row r="58">
          <cell r="A58">
            <v>48</v>
          </cell>
          <cell r="B58">
            <v>58.400000000000006</v>
          </cell>
          <cell r="C58">
            <v>84.4</v>
          </cell>
          <cell r="E58">
            <v>67.599999999999994</v>
          </cell>
          <cell r="G58">
            <v>51</v>
          </cell>
        </row>
        <row r="59">
          <cell r="A59">
            <v>49</v>
          </cell>
          <cell r="B59">
            <v>59.2</v>
          </cell>
          <cell r="C59">
            <v>84.7</v>
          </cell>
          <cell r="E59">
            <v>67.8</v>
          </cell>
          <cell r="G59">
            <v>52</v>
          </cell>
        </row>
        <row r="60">
          <cell r="A60">
            <v>50</v>
          </cell>
          <cell r="B60">
            <v>60</v>
          </cell>
          <cell r="C60">
            <v>85</v>
          </cell>
          <cell r="E60">
            <v>68</v>
          </cell>
          <cell r="G60">
            <v>53</v>
          </cell>
        </row>
        <row r="61">
          <cell r="A61">
            <v>51</v>
          </cell>
          <cell r="B61">
            <v>60.800000000000004</v>
          </cell>
          <cell r="C61">
            <v>85.3</v>
          </cell>
          <cell r="E61">
            <v>68.2</v>
          </cell>
          <cell r="G61">
            <v>54</v>
          </cell>
        </row>
        <row r="62">
          <cell r="A62">
            <v>52</v>
          </cell>
          <cell r="B62">
            <v>61.6</v>
          </cell>
          <cell r="C62">
            <v>85.6</v>
          </cell>
          <cell r="E62">
            <v>68.400000000000006</v>
          </cell>
          <cell r="G62">
            <v>55</v>
          </cell>
        </row>
        <row r="63">
          <cell r="A63">
            <v>53</v>
          </cell>
          <cell r="B63">
            <v>62.400000000000006</v>
          </cell>
          <cell r="C63">
            <v>85.9</v>
          </cell>
          <cell r="E63">
            <v>68.599999999999994</v>
          </cell>
          <cell r="G63">
            <v>56</v>
          </cell>
        </row>
        <row r="64">
          <cell r="A64">
            <v>54</v>
          </cell>
          <cell r="B64">
            <v>63.2</v>
          </cell>
          <cell r="C64">
            <v>86.2</v>
          </cell>
          <cell r="E64">
            <v>68.8</v>
          </cell>
          <cell r="G64">
            <v>57</v>
          </cell>
        </row>
        <row r="65">
          <cell r="A65">
            <v>55</v>
          </cell>
          <cell r="B65">
            <v>64</v>
          </cell>
          <cell r="C65">
            <v>86.5</v>
          </cell>
          <cell r="E65">
            <v>69</v>
          </cell>
          <cell r="G65">
            <v>58</v>
          </cell>
        </row>
        <row r="66">
          <cell r="A66">
            <v>56</v>
          </cell>
          <cell r="B66">
            <v>64.800000000000011</v>
          </cell>
          <cell r="C66">
            <v>86.800000000000011</v>
          </cell>
          <cell r="E66">
            <v>69.2</v>
          </cell>
          <cell r="G66">
            <v>59</v>
          </cell>
        </row>
        <row r="67">
          <cell r="A67">
            <v>57</v>
          </cell>
          <cell r="B67">
            <v>65.599999999999994</v>
          </cell>
          <cell r="C67">
            <v>87.1</v>
          </cell>
          <cell r="E67">
            <v>69.900000000000006</v>
          </cell>
          <cell r="G67">
            <v>60</v>
          </cell>
        </row>
        <row r="68">
          <cell r="A68">
            <v>58</v>
          </cell>
          <cell r="B68">
            <v>66.400000000000006</v>
          </cell>
          <cell r="C68">
            <v>87.4</v>
          </cell>
          <cell r="E68">
            <v>70.599999999999994</v>
          </cell>
          <cell r="G68">
            <v>61</v>
          </cell>
        </row>
        <row r="69">
          <cell r="A69">
            <v>59</v>
          </cell>
          <cell r="B69">
            <v>67.2</v>
          </cell>
          <cell r="C69">
            <v>87.7</v>
          </cell>
          <cell r="E69">
            <v>71.300000000000011</v>
          </cell>
          <cell r="G69">
            <v>62</v>
          </cell>
        </row>
        <row r="70">
          <cell r="A70">
            <v>60</v>
          </cell>
          <cell r="B70">
            <v>68</v>
          </cell>
          <cell r="C70">
            <v>88</v>
          </cell>
          <cell r="E70">
            <v>72</v>
          </cell>
          <cell r="G70">
            <v>63</v>
          </cell>
        </row>
        <row r="71">
          <cell r="A71">
            <v>61</v>
          </cell>
          <cell r="B71">
            <v>68.800000000000011</v>
          </cell>
          <cell r="C71">
            <v>88.300000000000011</v>
          </cell>
          <cell r="E71">
            <v>72.7</v>
          </cell>
          <cell r="G71">
            <v>64</v>
          </cell>
        </row>
        <row r="72">
          <cell r="A72">
            <v>62</v>
          </cell>
          <cell r="B72">
            <v>69.599999999999994</v>
          </cell>
          <cell r="C72">
            <v>88.6</v>
          </cell>
          <cell r="E72">
            <v>73.400000000000006</v>
          </cell>
          <cell r="G72">
            <v>65</v>
          </cell>
        </row>
        <row r="73">
          <cell r="A73">
            <v>63</v>
          </cell>
          <cell r="B73">
            <v>70.400000000000006</v>
          </cell>
          <cell r="C73">
            <v>88.9</v>
          </cell>
          <cell r="E73">
            <v>74.099999999999994</v>
          </cell>
          <cell r="G73">
            <v>66</v>
          </cell>
        </row>
        <row r="74">
          <cell r="A74">
            <v>64</v>
          </cell>
          <cell r="B74">
            <v>71.2</v>
          </cell>
          <cell r="C74">
            <v>89.2</v>
          </cell>
          <cell r="E74">
            <v>74.800000000000011</v>
          </cell>
          <cell r="G74">
            <v>67</v>
          </cell>
        </row>
        <row r="75">
          <cell r="A75">
            <v>65</v>
          </cell>
          <cell r="B75">
            <v>72</v>
          </cell>
          <cell r="C75">
            <v>89.5</v>
          </cell>
          <cell r="E75">
            <v>75.5</v>
          </cell>
          <cell r="G75">
            <v>68</v>
          </cell>
        </row>
        <row r="76">
          <cell r="A76">
            <v>66</v>
          </cell>
          <cell r="B76">
            <v>72.800000000000011</v>
          </cell>
          <cell r="C76">
            <v>89.800000000000011</v>
          </cell>
          <cell r="E76">
            <v>76.2</v>
          </cell>
          <cell r="G76">
            <v>69</v>
          </cell>
        </row>
        <row r="77">
          <cell r="A77">
            <v>67</v>
          </cell>
          <cell r="B77">
            <v>73.599999999999994</v>
          </cell>
          <cell r="C77">
            <v>90.1</v>
          </cell>
          <cell r="E77">
            <v>76.900000000000006</v>
          </cell>
          <cell r="G77">
            <v>70</v>
          </cell>
        </row>
        <row r="78">
          <cell r="A78">
            <v>68</v>
          </cell>
          <cell r="B78">
            <v>74.400000000000006</v>
          </cell>
          <cell r="C78">
            <v>90.4</v>
          </cell>
          <cell r="E78">
            <v>77.599999999999994</v>
          </cell>
          <cell r="G78">
            <v>71</v>
          </cell>
        </row>
        <row r="79">
          <cell r="A79">
            <v>69</v>
          </cell>
          <cell r="B79">
            <v>75.2</v>
          </cell>
          <cell r="C79">
            <v>90.7</v>
          </cell>
          <cell r="E79">
            <v>78.300000000000011</v>
          </cell>
          <cell r="G79">
            <v>72</v>
          </cell>
        </row>
        <row r="80">
          <cell r="A80">
            <v>70</v>
          </cell>
          <cell r="B80">
            <v>76</v>
          </cell>
          <cell r="C80">
            <v>91</v>
          </cell>
          <cell r="E80">
            <v>79</v>
          </cell>
          <cell r="G80">
            <v>73</v>
          </cell>
        </row>
        <row r="81">
          <cell r="A81">
            <v>71</v>
          </cell>
          <cell r="B81">
            <v>76.800000000000011</v>
          </cell>
          <cell r="C81">
            <v>91.300000000000011</v>
          </cell>
          <cell r="E81">
            <v>79.7</v>
          </cell>
          <cell r="G81">
            <v>74</v>
          </cell>
        </row>
        <row r="82">
          <cell r="A82">
            <v>72</v>
          </cell>
          <cell r="B82">
            <v>77.599999999999994</v>
          </cell>
          <cell r="C82">
            <v>91.6</v>
          </cell>
          <cell r="E82">
            <v>80.400000000000006</v>
          </cell>
          <cell r="G82">
            <v>75</v>
          </cell>
        </row>
        <row r="83">
          <cell r="A83">
            <v>73</v>
          </cell>
          <cell r="B83">
            <v>78.400000000000006</v>
          </cell>
          <cell r="C83">
            <v>91.9</v>
          </cell>
          <cell r="E83">
            <v>81.099999999999994</v>
          </cell>
          <cell r="G83">
            <v>76</v>
          </cell>
        </row>
        <row r="84">
          <cell r="A84">
            <v>74</v>
          </cell>
          <cell r="B84">
            <v>79.2</v>
          </cell>
          <cell r="C84">
            <v>92.2</v>
          </cell>
          <cell r="E84">
            <v>81.800000000000011</v>
          </cell>
          <cell r="G84">
            <v>77</v>
          </cell>
        </row>
        <row r="85">
          <cell r="A85">
            <v>75</v>
          </cell>
          <cell r="B85">
            <v>80</v>
          </cell>
          <cell r="C85">
            <v>92.5</v>
          </cell>
          <cell r="E85">
            <v>82.5</v>
          </cell>
          <cell r="G85">
            <v>78</v>
          </cell>
        </row>
        <row r="86">
          <cell r="A86">
            <v>76</v>
          </cell>
          <cell r="B86">
            <v>80.800000000000011</v>
          </cell>
          <cell r="C86">
            <v>92.800000000000011</v>
          </cell>
          <cell r="E86">
            <v>83.2</v>
          </cell>
          <cell r="G86">
            <v>79</v>
          </cell>
        </row>
        <row r="87">
          <cell r="A87">
            <v>77</v>
          </cell>
          <cell r="B87">
            <v>81.599999999999994</v>
          </cell>
          <cell r="C87">
            <v>93.100000000000009</v>
          </cell>
          <cell r="E87">
            <v>83.9</v>
          </cell>
          <cell r="G87">
            <v>80</v>
          </cell>
        </row>
        <row r="88">
          <cell r="A88">
            <v>78</v>
          </cell>
          <cell r="B88">
            <v>82.4</v>
          </cell>
          <cell r="C88">
            <v>93.4</v>
          </cell>
          <cell r="E88">
            <v>84.600000000000009</v>
          </cell>
          <cell r="G88">
            <v>81</v>
          </cell>
        </row>
        <row r="89">
          <cell r="A89">
            <v>79</v>
          </cell>
          <cell r="B89">
            <v>83.2</v>
          </cell>
          <cell r="C89">
            <v>93.7</v>
          </cell>
          <cell r="E89">
            <v>85.300000000000011</v>
          </cell>
          <cell r="G89">
            <v>82</v>
          </cell>
        </row>
        <row r="90">
          <cell r="A90">
            <v>80</v>
          </cell>
          <cell r="B90">
            <v>84</v>
          </cell>
          <cell r="C90">
            <v>94</v>
          </cell>
          <cell r="E90">
            <v>86</v>
          </cell>
          <cell r="G90">
            <v>83</v>
          </cell>
        </row>
        <row r="91">
          <cell r="A91">
            <v>81</v>
          </cell>
          <cell r="B91">
            <v>84.8</v>
          </cell>
          <cell r="C91">
            <v>94.300000000000011</v>
          </cell>
          <cell r="E91">
            <v>86.7</v>
          </cell>
          <cell r="G91">
            <v>84</v>
          </cell>
        </row>
        <row r="92">
          <cell r="A92">
            <v>82</v>
          </cell>
          <cell r="B92">
            <v>85.600000000000009</v>
          </cell>
          <cell r="C92">
            <v>94.600000000000009</v>
          </cell>
          <cell r="E92">
            <v>87.4</v>
          </cell>
          <cell r="G92">
            <v>85</v>
          </cell>
        </row>
        <row r="93">
          <cell r="A93">
            <v>83</v>
          </cell>
          <cell r="B93">
            <v>86.4</v>
          </cell>
          <cell r="C93">
            <v>94.9</v>
          </cell>
          <cell r="E93">
            <v>88.100000000000009</v>
          </cell>
          <cell r="G93">
            <v>86</v>
          </cell>
        </row>
        <row r="94">
          <cell r="A94">
            <v>84</v>
          </cell>
          <cell r="B94">
            <v>87.2</v>
          </cell>
          <cell r="C94">
            <v>95.2</v>
          </cell>
          <cell r="E94">
            <v>88.800000000000011</v>
          </cell>
          <cell r="G94">
            <v>87</v>
          </cell>
        </row>
        <row r="95">
          <cell r="A95">
            <v>85</v>
          </cell>
          <cell r="B95">
            <v>88</v>
          </cell>
          <cell r="C95">
            <v>95.5</v>
          </cell>
          <cell r="E95">
            <v>89.5</v>
          </cell>
          <cell r="G95">
            <v>88</v>
          </cell>
        </row>
        <row r="96">
          <cell r="A96">
            <v>86</v>
          </cell>
          <cell r="B96">
            <v>88.8</v>
          </cell>
          <cell r="C96">
            <v>95.800000000000011</v>
          </cell>
          <cell r="E96">
            <v>90.2</v>
          </cell>
          <cell r="G96">
            <v>89</v>
          </cell>
        </row>
        <row r="97">
          <cell r="A97">
            <v>87</v>
          </cell>
          <cell r="B97">
            <v>89.600000000000009</v>
          </cell>
          <cell r="C97">
            <v>96.100000000000009</v>
          </cell>
          <cell r="E97">
            <v>90.9</v>
          </cell>
          <cell r="G97">
            <v>90</v>
          </cell>
        </row>
        <row r="98">
          <cell r="A98">
            <v>88</v>
          </cell>
          <cell r="B98">
            <v>90.4</v>
          </cell>
          <cell r="C98">
            <v>96.4</v>
          </cell>
          <cell r="E98">
            <v>91.600000000000009</v>
          </cell>
          <cell r="G98">
            <v>91</v>
          </cell>
        </row>
        <row r="99">
          <cell r="A99">
            <v>89</v>
          </cell>
          <cell r="B99">
            <v>91.2</v>
          </cell>
          <cell r="C99">
            <v>96.7</v>
          </cell>
          <cell r="E99">
            <v>92.300000000000011</v>
          </cell>
          <cell r="G99">
            <v>92</v>
          </cell>
        </row>
        <row r="100">
          <cell r="A100">
            <v>90</v>
          </cell>
          <cell r="B100">
            <v>92</v>
          </cell>
          <cell r="C100">
            <v>97</v>
          </cell>
          <cell r="E100">
            <v>93</v>
          </cell>
          <cell r="G100">
            <v>93</v>
          </cell>
        </row>
        <row r="101">
          <cell r="A101">
            <v>91</v>
          </cell>
          <cell r="B101">
            <v>92.8</v>
          </cell>
          <cell r="C101">
            <v>97.300000000000011</v>
          </cell>
          <cell r="E101">
            <v>93.7</v>
          </cell>
          <cell r="G101">
            <v>94</v>
          </cell>
        </row>
        <row r="102">
          <cell r="A102">
            <v>92</v>
          </cell>
          <cell r="B102">
            <v>93.600000000000009</v>
          </cell>
          <cell r="C102">
            <v>97.600000000000009</v>
          </cell>
          <cell r="E102">
            <v>94.4</v>
          </cell>
          <cell r="G102">
            <v>95</v>
          </cell>
        </row>
        <row r="103">
          <cell r="A103">
            <v>93</v>
          </cell>
          <cell r="B103">
            <v>94.4</v>
          </cell>
          <cell r="C103">
            <v>97.9</v>
          </cell>
          <cell r="E103">
            <v>95.100000000000009</v>
          </cell>
          <cell r="G103">
            <v>96</v>
          </cell>
        </row>
        <row r="104">
          <cell r="A104">
            <v>94</v>
          </cell>
          <cell r="B104">
            <v>95.2</v>
          </cell>
          <cell r="C104">
            <v>98.2</v>
          </cell>
          <cell r="E104">
            <v>95.800000000000011</v>
          </cell>
          <cell r="G104">
            <v>97</v>
          </cell>
        </row>
        <row r="105">
          <cell r="A105">
            <v>95</v>
          </cell>
          <cell r="B105">
            <v>96</v>
          </cell>
          <cell r="C105">
            <v>98.5</v>
          </cell>
          <cell r="E105">
            <v>96.5</v>
          </cell>
          <cell r="G105">
            <v>98</v>
          </cell>
        </row>
        <row r="106">
          <cell r="A106">
            <v>96</v>
          </cell>
          <cell r="B106">
            <v>96.800000000000011</v>
          </cell>
          <cell r="C106">
            <v>98.800000000000011</v>
          </cell>
          <cell r="E106">
            <v>97.2</v>
          </cell>
          <cell r="G106">
            <v>99</v>
          </cell>
        </row>
        <row r="107">
          <cell r="A107">
            <v>97</v>
          </cell>
          <cell r="B107">
            <v>97.600000000000009</v>
          </cell>
          <cell r="C107">
            <v>99.100000000000009</v>
          </cell>
          <cell r="E107">
            <v>97.9</v>
          </cell>
          <cell r="G107">
            <v>100</v>
          </cell>
        </row>
        <row r="108">
          <cell r="A108">
            <v>98</v>
          </cell>
          <cell r="B108">
            <v>98.4</v>
          </cell>
          <cell r="C108">
            <v>99.4</v>
          </cell>
          <cell r="E108">
            <v>98.600000000000009</v>
          </cell>
          <cell r="G108">
            <v>101</v>
          </cell>
        </row>
        <row r="109">
          <cell r="A109">
            <v>99</v>
          </cell>
          <cell r="B109">
            <v>99.2</v>
          </cell>
          <cell r="C109">
            <v>99.7</v>
          </cell>
          <cell r="E109">
            <v>99.300000000000011</v>
          </cell>
          <cell r="G109">
            <v>102</v>
          </cell>
        </row>
        <row r="110">
          <cell r="A110">
            <v>100</v>
          </cell>
          <cell r="B110">
            <v>100</v>
          </cell>
          <cell r="C110">
            <v>100</v>
          </cell>
          <cell r="E110">
            <v>100</v>
          </cell>
          <cell r="G110">
            <v>103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n"/>
      <sheetName val="LOOKUP"/>
      <sheetName val="MOTOR"/>
      <sheetName val="SUMMARY"/>
      <sheetName val="cost"/>
      <sheetName val="summary (2)"/>
    </sheetNames>
    <sheetDataSet>
      <sheetData sheetId="0"/>
      <sheetData sheetId="1"/>
      <sheetData sheetId="2">
        <row r="10">
          <cell r="C10" t="str">
            <v>101-CEP-4</v>
          </cell>
        </row>
        <row r="11">
          <cell r="C11" t="str">
            <v>101-CEP-5</v>
          </cell>
        </row>
        <row r="12">
          <cell r="C12" t="str">
            <v>101-SAF-1</v>
          </cell>
        </row>
      </sheetData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-year Lease"/>
      <sheetName val="Project Report"/>
      <sheetName val="SUM-COST"/>
      <sheetName val="ECM #1"/>
      <sheetName val="ECM #2"/>
      <sheetName val="ECM #3"/>
      <sheetName val="ECM #4"/>
      <sheetName val="ECM #5"/>
      <sheetName val="Module1"/>
      <sheetName val="SUM_COST"/>
      <sheetName val="Contents"/>
      <sheetName val="Var. Vol. Pump"/>
      <sheetName val="ECM Tables"/>
      <sheetName val="Oil Heater"/>
      <sheetName val="15-year_Lease"/>
      <sheetName val="Project_Report"/>
      <sheetName val="ECM_#1"/>
      <sheetName val="ECM_#2"/>
      <sheetName val="ECM_#3"/>
      <sheetName val="ECM_#4"/>
      <sheetName val="ECM_#5"/>
      <sheetName val="Oil_Heater"/>
      <sheetName val="OldEl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s"/>
      <sheetName val="Monthly Use"/>
      <sheetName val="GE 6FA Performance"/>
      <sheetName val="GE 6FA Summary"/>
      <sheetName val="Monthly Energy Prices"/>
      <sheetName val="Capital Cost"/>
      <sheetName val="Capital Cost with lease"/>
      <sheetName val="Capital Cost with TVI ownership"/>
      <sheetName val="Large plant use"/>
      <sheetName val="Fixed 80 MW"/>
      <sheetName val="Fixed 80 MW TVI owned"/>
      <sheetName val="Fixed 80 MW lease"/>
      <sheetName val="Fixed 50 MW"/>
      <sheetName val="Annual Revenue"/>
      <sheetName val="Project Cost Summary"/>
      <sheetName val="UR Cost Summary"/>
      <sheetName val="RIT Cost Summary"/>
      <sheetName val="Iola Cost Summary"/>
      <sheetName val="Iola Cost Summary ($3.00 gas)"/>
      <sheetName val="Iola Cost Summary ($3.70 gas)"/>
      <sheetName val="UR Ovrvw"/>
      <sheetName val="UR Sensitivity"/>
      <sheetName val="Chart2"/>
      <sheetName val="Sensitivity Chart"/>
      <sheetName val="Steam Sensitivity 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M Summary"/>
      <sheetName val="Project Estimates"/>
      <sheetName val="LANSING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By School"/>
      <sheetName val="All Savings"/>
      <sheetName val="Admin"/>
      <sheetName val="Bus"/>
      <sheetName val="HSMS"/>
      <sheetName val="JHE"/>
      <sheetName val="BCE"/>
      <sheetName val="SE"/>
      <sheetName val="KE"/>
      <sheetName val="LANSING"/>
      <sheetName val="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By School"/>
      <sheetName val="All Savings"/>
      <sheetName val="Admin"/>
      <sheetName val="Bus"/>
      <sheetName val="HSMS"/>
      <sheetName val="JHE"/>
      <sheetName val="BCE"/>
      <sheetName val="SE"/>
      <sheetName val="KE"/>
      <sheetName val="LANS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STACKING 6.07"/>
      <sheetName val="STACKING TWEAKED"/>
      <sheetName val="Abatement "/>
      <sheetName val="Fire Alarm "/>
      <sheetName val="Multi-tenant"/>
      <sheetName val="Graph "/>
      <sheetName val="Macro"/>
    </sheetNames>
    <sheetDataSet>
      <sheetData sheetId="0">
        <row r="6">
          <cell r="C6" t="str">
            <v>RO</v>
          </cell>
          <cell r="F6">
            <v>2499</v>
          </cell>
        </row>
        <row r="7">
          <cell r="C7">
            <v>50</v>
          </cell>
          <cell r="F7">
            <v>34246</v>
          </cell>
          <cell r="W7" t="str">
            <v>McGraw-Hill Companies</v>
          </cell>
        </row>
        <row r="8">
          <cell r="C8">
            <v>49</v>
          </cell>
          <cell r="F8">
            <v>34530</v>
          </cell>
          <cell r="W8" t="str">
            <v>McGraw-Hill Companies</v>
          </cell>
        </row>
        <row r="9">
          <cell r="C9">
            <v>48</v>
          </cell>
          <cell r="F9">
            <v>45790</v>
          </cell>
          <cell r="W9" t="str">
            <v>McGraw-Hill Companies</v>
          </cell>
        </row>
        <row r="10">
          <cell r="C10">
            <v>47</v>
          </cell>
          <cell r="F10">
            <v>45790</v>
          </cell>
          <cell r="W10" t="str">
            <v>McGraw-Hill Companies</v>
          </cell>
        </row>
        <row r="11">
          <cell r="C11">
            <v>46</v>
          </cell>
          <cell r="F11">
            <v>45790</v>
          </cell>
          <cell r="W11" t="str">
            <v>McGraw-Hill Companies</v>
          </cell>
        </row>
        <row r="12">
          <cell r="C12">
            <v>45</v>
          </cell>
          <cell r="F12">
            <v>45790</v>
          </cell>
          <cell r="W12" t="str">
            <v>McGraw-Hill Companies</v>
          </cell>
        </row>
        <row r="13">
          <cell r="C13" t="str">
            <v>44</v>
          </cell>
          <cell r="F13">
            <v>45790</v>
          </cell>
          <cell r="W13" t="str">
            <v>McGraw-Hill Companies</v>
          </cell>
        </row>
        <row r="14">
          <cell r="C14" t="str">
            <v>43</v>
          </cell>
          <cell r="F14">
            <v>45790</v>
          </cell>
          <cell r="W14" t="str">
            <v>McGraw-Hill Companies</v>
          </cell>
        </row>
        <row r="15">
          <cell r="C15" t="str">
            <v>42</v>
          </cell>
          <cell r="F15">
            <v>45790</v>
          </cell>
          <cell r="W15" t="str">
            <v>McGraw-Hill Companies</v>
          </cell>
        </row>
        <row r="16">
          <cell r="C16" t="str">
            <v>41</v>
          </cell>
          <cell r="F16">
            <v>45790</v>
          </cell>
          <cell r="W16" t="str">
            <v>McGraw-Hill Companies</v>
          </cell>
        </row>
        <row r="17">
          <cell r="C17" t="str">
            <v>40</v>
          </cell>
          <cell r="F17">
            <v>45790</v>
          </cell>
          <cell r="W17" t="str">
            <v>McGraw-Hill Companies</v>
          </cell>
        </row>
        <row r="18">
          <cell r="C18" t="str">
            <v>39</v>
          </cell>
          <cell r="F18">
            <v>44540</v>
          </cell>
          <cell r="W18" t="str">
            <v>McGraw-Hill Companies</v>
          </cell>
        </row>
        <row r="19">
          <cell r="C19" t="str">
            <v>38</v>
          </cell>
          <cell r="F19">
            <v>45048</v>
          </cell>
          <cell r="G19" t="str">
            <v xml:space="preserve">MECHANICAL FLOOR                                                                     </v>
          </cell>
          <cell r="W19" t="str">
            <v>McGraw-Hill Companies</v>
          </cell>
        </row>
        <row r="20">
          <cell r="C20" t="str">
            <v>37</v>
          </cell>
          <cell r="F20">
            <v>45048</v>
          </cell>
          <cell r="W20" t="str">
            <v>McGraw-Hill Companies</v>
          </cell>
        </row>
        <row r="21">
          <cell r="C21" t="str">
            <v>36</v>
          </cell>
          <cell r="F21">
            <v>44836</v>
          </cell>
          <cell r="W21" t="str">
            <v>McGraw-Hill Companies</v>
          </cell>
        </row>
        <row r="22">
          <cell r="C22" t="str">
            <v>35</v>
          </cell>
          <cell r="F22">
            <v>44836</v>
          </cell>
          <cell r="W22" t="str">
            <v>McGraw-Hill Companies</v>
          </cell>
        </row>
        <row r="23">
          <cell r="C23" t="str">
            <v>34</v>
          </cell>
          <cell r="F23">
            <v>44836</v>
          </cell>
          <cell r="W23" t="str">
            <v>McGraw-Hill Companies</v>
          </cell>
        </row>
        <row r="24">
          <cell r="C24" t="str">
            <v>33</v>
          </cell>
          <cell r="F24">
            <v>44836</v>
          </cell>
          <cell r="W24" t="str">
            <v>McGraw-Hill Companies</v>
          </cell>
        </row>
        <row r="25">
          <cell r="C25" t="str">
            <v>32</v>
          </cell>
          <cell r="F25">
            <v>44836</v>
          </cell>
          <cell r="W25" t="str">
            <v>McGraw-Hill Companies</v>
          </cell>
        </row>
        <row r="26">
          <cell r="C26" t="str">
            <v>31</v>
          </cell>
          <cell r="F26">
            <v>44836</v>
          </cell>
          <cell r="W26" t="str">
            <v>McGraw-Hill Companies</v>
          </cell>
        </row>
        <row r="27">
          <cell r="C27" t="str">
            <v>30</v>
          </cell>
          <cell r="F27">
            <v>44836</v>
          </cell>
          <cell r="W27" t="str">
            <v>McGraw-Hill Companies</v>
          </cell>
        </row>
        <row r="28">
          <cell r="C28" t="str">
            <v>29</v>
          </cell>
          <cell r="F28">
            <v>44836</v>
          </cell>
          <cell r="W28" t="str">
            <v>McGraw-Hill Companies</v>
          </cell>
        </row>
        <row r="29">
          <cell r="C29" t="str">
            <v>28</v>
          </cell>
          <cell r="F29">
            <v>44836</v>
          </cell>
          <cell r="W29" t="str">
            <v>McGraw-Hill Companies</v>
          </cell>
        </row>
        <row r="30">
          <cell r="C30" t="str">
            <v>27</v>
          </cell>
          <cell r="F30">
            <v>43368</v>
          </cell>
          <cell r="W30" t="str">
            <v>Rockefeller Group,  Inc.</v>
          </cell>
        </row>
        <row r="31">
          <cell r="C31" t="str">
            <v>26</v>
          </cell>
          <cell r="F31">
            <v>43364</v>
          </cell>
          <cell r="W31" t="str">
            <v>McGraw-Hill Companies</v>
          </cell>
        </row>
        <row r="32">
          <cell r="C32" t="str">
            <v>25</v>
          </cell>
          <cell r="F32">
            <v>43908</v>
          </cell>
          <cell r="W32" t="str">
            <v>McGraw-Hill Companies</v>
          </cell>
        </row>
        <row r="33">
          <cell r="C33" t="str">
            <v>24</v>
          </cell>
          <cell r="F33">
            <v>43965</v>
          </cell>
          <cell r="W33" t="str">
            <v>Sonnenschein Nath &amp; Rosenthal</v>
          </cell>
        </row>
        <row r="34">
          <cell r="C34" t="str">
            <v>23</v>
          </cell>
          <cell r="F34">
            <v>43941</v>
          </cell>
          <cell r="W34" t="str">
            <v>McGraw-Hill Companies</v>
          </cell>
        </row>
        <row r="35">
          <cell r="C35" t="str">
            <v>22</v>
          </cell>
          <cell r="F35">
            <v>43941</v>
          </cell>
          <cell r="W35" t="str">
            <v>McGraw-Hill Companies</v>
          </cell>
        </row>
        <row r="36">
          <cell r="C36" t="str">
            <v>21</v>
          </cell>
          <cell r="F36">
            <v>43941</v>
          </cell>
          <cell r="W36" t="str">
            <v>McGraw-Hill Companies</v>
          </cell>
        </row>
        <row r="37">
          <cell r="C37" t="str">
            <v>20</v>
          </cell>
          <cell r="F37">
            <v>43941</v>
          </cell>
          <cell r="W37" t="str">
            <v>McGraw-Hill Companies</v>
          </cell>
        </row>
        <row r="38">
          <cell r="C38" t="str">
            <v>19</v>
          </cell>
          <cell r="F38">
            <v>43941</v>
          </cell>
          <cell r="W38" t="str">
            <v>McGraw-Hill Companies</v>
          </cell>
        </row>
        <row r="39">
          <cell r="C39" t="str">
            <v>18</v>
          </cell>
          <cell r="F39">
            <v>43941</v>
          </cell>
          <cell r="W39" t="str">
            <v>McGraw-Hill Companies</v>
          </cell>
        </row>
        <row r="40">
          <cell r="C40" t="str">
            <v>17</v>
          </cell>
          <cell r="F40">
            <v>43941</v>
          </cell>
          <cell r="W40" t="str">
            <v>Columbia House Company</v>
          </cell>
        </row>
        <row r="41">
          <cell r="C41" t="str">
            <v>16</v>
          </cell>
          <cell r="F41">
            <v>42314</v>
          </cell>
          <cell r="G41" t="str">
            <v xml:space="preserve">MECHANICAL FLOOR                                                                     </v>
          </cell>
          <cell r="W41" t="str">
            <v>Columbia House Company</v>
          </cell>
        </row>
        <row r="42">
          <cell r="C42" t="str">
            <v>15</v>
          </cell>
          <cell r="F42">
            <v>42314</v>
          </cell>
          <cell r="W42" t="str">
            <v>Columbia House Company</v>
          </cell>
        </row>
        <row r="43">
          <cell r="C43" t="str">
            <v>14</v>
          </cell>
          <cell r="F43">
            <v>42839</v>
          </cell>
          <cell r="W43" t="str">
            <v>McGraw-Hill Companies</v>
          </cell>
        </row>
        <row r="44">
          <cell r="C44" t="str">
            <v>13</v>
          </cell>
          <cell r="F44">
            <v>42871</v>
          </cell>
          <cell r="W44" t="str">
            <v>McGraw-Hill Companies</v>
          </cell>
        </row>
        <row r="45">
          <cell r="C45" t="str">
            <v>12</v>
          </cell>
          <cell r="F45">
            <v>42871</v>
          </cell>
          <cell r="W45" t="str">
            <v>McGraw-Hill Companies</v>
          </cell>
        </row>
        <row r="46">
          <cell r="C46" t="str">
            <v>11</v>
          </cell>
          <cell r="F46">
            <v>42871</v>
          </cell>
          <cell r="W46" t="str">
            <v>Societe Generale</v>
          </cell>
        </row>
        <row r="47">
          <cell r="C47" t="str">
            <v>10</v>
          </cell>
          <cell r="F47">
            <v>42871</v>
          </cell>
          <cell r="W47" t="str">
            <v>Societe Generale</v>
          </cell>
        </row>
        <row r="48">
          <cell r="C48" t="str">
            <v>9</v>
          </cell>
          <cell r="F48">
            <v>42871</v>
          </cell>
          <cell r="W48" t="str">
            <v>Societe Generale</v>
          </cell>
        </row>
        <row r="49">
          <cell r="C49" t="str">
            <v>8</v>
          </cell>
          <cell r="F49">
            <v>70826</v>
          </cell>
          <cell r="W49" t="str">
            <v>Societe Generale</v>
          </cell>
        </row>
        <row r="50">
          <cell r="C50" t="str">
            <v>7</v>
          </cell>
          <cell r="F50">
            <v>70826</v>
          </cell>
          <cell r="W50" t="str">
            <v>Societe Generale</v>
          </cell>
        </row>
        <row r="51">
          <cell r="C51" t="str">
            <v>6</v>
          </cell>
          <cell r="F51">
            <v>70826</v>
          </cell>
          <cell r="W51" t="str">
            <v>Societe Generale</v>
          </cell>
        </row>
        <row r="52">
          <cell r="C52" t="str">
            <v>5</v>
          </cell>
          <cell r="F52">
            <v>70826</v>
          </cell>
          <cell r="W52" t="str">
            <v>Societe Generale</v>
          </cell>
        </row>
        <row r="53">
          <cell r="C53" t="str">
            <v>4</v>
          </cell>
          <cell r="F53">
            <v>70834</v>
          </cell>
          <cell r="W53" t="str">
            <v>Societe Generale</v>
          </cell>
        </row>
        <row r="54">
          <cell r="C54" t="str">
            <v>3</v>
          </cell>
          <cell r="F54">
            <v>43325</v>
          </cell>
          <cell r="W54" t="str">
            <v>Morgan Stanley &amp; Co., Inc.</v>
          </cell>
        </row>
        <row r="55">
          <cell r="C55" t="str">
            <v>2</v>
          </cell>
          <cell r="D55">
            <v>240</v>
          </cell>
          <cell r="F55">
            <v>39998</v>
          </cell>
          <cell r="W55" t="str">
            <v>McGraw-Hill Companies</v>
          </cell>
        </row>
        <row r="56">
          <cell r="C56" t="str">
            <v>ST</v>
          </cell>
          <cell r="F56">
            <v>92101</v>
          </cell>
          <cell r="G56">
            <v>13272</v>
          </cell>
          <cell r="W56" t="str">
            <v>MULTI-TENANT</v>
          </cell>
        </row>
        <row r="57">
          <cell r="C57" t="str">
            <v>C1</v>
          </cell>
          <cell r="F57">
            <v>92629</v>
          </cell>
          <cell r="G57">
            <v>4971</v>
          </cell>
          <cell r="W57" t="str">
            <v>McGraw-Hill Companies</v>
          </cell>
        </row>
        <row r="58">
          <cell r="C58" t="str">
            <v>C2</v>
          </cell>
          <cell r="D58">
            <v>1919</v>
          </cell>
          <cell r="F58">
            <v>45964</v>
          </cell>
          <cell r="W58" t="str">
            <v>MULTI-TENANT</v>
          </cell>
        </row>
        <row r="59">
          <cell r="C59" t="str">
            <v>C3</v>
          </cell>
          <cell r="F59">
            <v>21294</v>
          </cell>
          <cell r="W59" t="str">
            <v>MULTI-TENANT</v>
          </cell>
        </row>
        <row r="60">
          <cell r="C60" t="str">
            <v>C4</v>
          </cell>
          <cell r="F60">
            <v>5310</v>
          </cell>
          <cell r="W60" t="str">
            <v>MULTI-TENANT</v>
          </cell>
        </row>
        <row r="61">
          <cell r="C61" t="str">
            <v>C5</v>
          </cell>
          <cell r="F61">
            <v>4431</v>
          </cell>
          <cell r="W61" t="str">
            <v>MULTI-TENANT</v>
          </cell>
        </row>
        <row r="62">
          <cell r="W62" t="str">
            <v>MULTI-TENANT</v>
          </cell>
        </row>
        <row r="63">
          <cell r="W63" t="str">
            <v>McGraw-Hill Companies</v>
          </cell>
        </row>
      </sheetData>
      <sheetData sheetId="1">
        <row r="4">
          <cell r="A4" t="str">
            <v>BUILDING 20 - 1221 AVENUE OF THE AMERICAS</v>
          </cell>
        </row>
        <row r="10">
          <cell r="D10">
            <v>1154</v>
          </cell>
          <cell r="G10">
            <v>0</v>
          </cell>
        </row>
        <row r="11">
          <cell r="D11">
            <v>1226</v>
          </cell>
          <cell r="G11">
            <v>0</v>
          </cell>
        </row>
        <row r="12">
          <cell r="D12">
            <v>34151</v>
          </cell>
          <cell r="G12">
            <v>0</v>
          </cell>
        </row>
        <row r="13">
          <cell r="D13">
            <v>34417</v>
          </cell>
          <cell r="G13">
            <v>0</v>
          </cell>
        </row>
        <row r="14">
          <cell r="D14">
            <v>45677</v>
          </cell>
          <cell r="G14">
            <v>0</v>
          </cell>
        </row>
        <row r="15">
          <cell r="D15">
            <v>45677</v>
          </cell>
          <cell r="G15">
            <v>0</v>
          </cell>
        </row>
        <row r="16">
          <cell r="D16">
            <v>45677</v>
          </cell>
          <cell r="G16">
            <v>0</v>
          </cell>
        </row>
        <row r="17">
          <cell r="D17">
            <v>45677</v>
          </cell>
          <cell r="G17">
            <v>0</v>
          </cell>
        </row>
        <row r="18">
          <cell r="D18">
            <v>45677</v>
          </cell>
          <cell r="G18">
            <v>0</v>
          </cell>
        </row>
        <row r="19">
          <cell r="D19">
            <v>45677</v>
          </cell>
          <cell r="G19">
            <v>0</v>
          </cell>
        </row>
        <row r="20">
          <cell r="D20">
            <v>27020</v>
          </cell>
          <cell r="G20">
            <v>18657</v>
          </cell>
        </row>
        <row r="21">
          <cell r="D21">
            <v>45677</v>
          </cell>
          <cell r="G21">
            <v>0</v>
          </cell>
        </row>
        <row r="22">
          <cell r="D22">
            <v>48505</v>
          </cell>
          <cell r="G22">
            <v>0</v>
          </cell>
        </row>
        <row r="23">
          <cell r="D23">
            <v>48505</v>
          </cell>
          <cell r="G23">
            <v>0</v>
          </cell>
        </row>
        <row r="24">
          <cell r="D24">
            <v>0</v>
          </cell>
          <cell r="G24">
            <v>0</v>
          </cell>
          <cell r="K24">
            <v>43009</v>
          </cell>
        </row>
        <row r="25">
          <cell r="D25">
            <v>44935</v>
          </cell>
          <cell r="G25">
            <v>0</v>
          </cell>
        </row>
        <row r="26">
          <cell r="D26">
            <v>44723</v>
          </cell>
          <cell r="G26">
            <v>0</v>
          </cell>
        </row>
        <row r="27">
          <cell r="D27">
            <v>47535</v>
          </cell>
          <cell r="G27">
            <v>0</v>
          </cell>
        </row>
        <row r="28">
          <cell r="D28">
            <v>47535</v>
          </cell>
          <cell r="G28">
            <v>0</v>
          </cell>
        </row>
        <row r="29">
          <cell r="D29">
            <v>47535</v>
          </cell>
          <cell r="G29">
            <v>0</v>
          </cell>
        </row>
        <row r="30">
          <cell r="D30">
            <v>46300</v>
          </cell>
          <cell r="G30">
            <v>0</v>
          </cell>
        </row>
        <row r="31">
          <cell r="D31">
            <v>46300</v>
          </cell>
          <cell r="G31">
            <v>0</v>
          </cell>
        </row>
        <row r="32">
          <cell r="D32">
            <v>47535</v>
          </cell>
          <cell r="G32">
            <v>0</v>
          </cell>
        </row>
        <row r="33">
          <cell r="D33">
            <v>43255</v>
          </cell>
          <cell r="G33">
            <v>0</v>
          </cell>
        </row>
        <row r="34">
          <cell r="D34">
            <v>46595</v>
          </cell>
          <cell r="G34">
            <v>0</v>
          </cell>
        </row>
        <row r="35">
          <cell r="D35">
            <v>46503</v>
          </cell>
          <cell r="G35">
            <v>0</v>
          </cell>
        </row>
        <row r="36">
          <cell r="D36">
            <v>43965</v>
          </cell>
          <cell r="G36">
            <v>0</v>
          </cell>
        </row>
        <row r="37">
          <cell r="D37">
            <v>43828</v>
          </cell>
          <cell r="G37">
            <v>0</v>
          </cell>
        </row>
        <row r="38">
          <cell r="D38">
            <v>43828</v>
          </cell>
          <cell r="G38">
            <v>0</v>
          </cell>
        </row>
        <row r="39">
          <cell r="D39">
            <v>43941</v>
          </cell>
          <cell r="G39">
            <v>0</v>
          </cell>
        </row>
        <row r="40">
          <cell r="D40">
            <v>45295</v>
          </cell>
          <cell r="G40">
            <v>0</v>
          </cell>
        </row>
        <row r="41">
          <cell r="D41">
            <v>45295</v>
          </cell>
          <cell r="G41">
            <v>0</v>
          </cell>
        </row>
        <row r="42">
          <cell r="D42">
            <v>45295</v>
          </cell>
          <cell r="G42">
            <v>0</v>
          </cell>
        </row>
        <row r="43">
          <cell r="D43">
            <v>43828</v>
          </cell>
          <cell r="G43">
            <v>0</v>
          </cell>
        </row>
        <row r="44">
          <cell r="D44">
            <v>0</v>
          </cell>
          <cell r="G44">
            <v>43828</v>
          </cell>
        </row>
        <row r="45">
          <cell r="D45">
            <v>46503</v>
          </cell>
          <cell r="G45">
            <v>0</v>
          </cell>
        </row>
        <row r="46">
          <cell r="D46">
            <v>0</v>
          </cell>
          <cell r="G46">
            <v>0</v>
          </cell>
          <cell r="K46">
            <v>43275</v>
          </cell>
        </row>
        <row r="47">
          <cell r="D47">
            <v>42217</v>
          </cell>
          <cell r="G47">
            <v>0</v>
          </cell>
        </row>
        <row r="48">
          <cell r="D48">
            <v>42742</v>
          </cell>
          <cell r="G48">
            <v>0</v>
          </cell>
        </row>
        <row r="49">
          <cell r="D49">
            <v>42774</v>
          </cell>
          <cell r="G49">
            <v>0</v>
          </cell>
        </row>
        <row r="50">
          <cell r="D50">
            <v>42774</v>
          </cell>
          <cell r="G50">
            <v>0</v>
          </cell>
        </row>
        <row r="51">
          <cell r="D51">
            <v>42774</v>
          </cell>
          <cell r="G51">
            <v>0</v>
          </cell>
        </row>
        <row r="52">
          <cell r="D52">
            <v>42774</v>
          </cell>
          <cell r="G52">
            <v>0</v>
          </cell>
        </row>
        <row r="53">
          <cell r="D53">
            <v>42774</v>
          </cell>
          <cell r="G53">
            <v>0</v>
          </cell>
        </row>
        <row r="54">
          <cell r="D54">
            <v>42521</v>
          </cell>
          <cell r="G54">
            <v>0</v>
          </cell>
        </row>
        <row r="55">
          <cell r="D55">
            <v>70456</v>
          </cell>
          <cell r="G55">
            <v>0</v>
          </cell>
        </row>
        <row r="56">
          <cell r="D56">
            <v>70456</v>
          </cell>
          <cell r="G56">
            <v>0</v>
          </cell>
        </row>
        <row r="57">
          <cell r="D57">
            <v>77451</v>
          </cell>
          <cell r="G57">
            <v>0</v>
          </cell>
        </row>
        <row r="58">
          <cell r="D58">
            <v>77451</v>
          </cell>
          <cell r="G58">
            <v>0</v>
          </cell>
        </row>
        <row r="59">
          <cell r="D59">
            <v>59234</v>
          </cell>
          <cell r="G59">
            <v>0</v>
          </cell>
        </row>
        <row r="60">
          <cell r="D60">
            <v>43228</v>
          </cell>
          <cell r="G60">
            <v>0</v>
          </cell>
        </row>
        <row r="61">
          <cell r="D61">
            <v>39090</v>
          </cell>
          <cell r="G61">
            <v>2216</v>
          </cell>
        </row>
        <row r="62">
          <cell r="D62">
            <v>4272</v>
          </cell>
          <cell r="G62">
            <v>0</v>
          </cell>
        </row>
        <row r="63">
          <cell r="D63">
            <v>78734</v>
          </cell>
          <cell r="G63">
            <v>9103</v>
          </cell>
        </row>
        <row r="64">
          <cell r="D64">
            <v>66311</v>
          </cell>
          <cell r="G64">
            <v>14608</v>
          </cell>
        </row>
        <row r="65">
          <cell r="D65">
            <v>20615</v>
          </cell>
          <cell r="G65">
            <v>8840</v>
          </cell>
        </row>
        <row r="66">
          <cell r="D66">
            <v>25849</v>
          </cell>
          <cell r="G66">
            <v>0</v>
          </cell>
        </row>
        <row r="67">
          <cell r="D67">
            <v>4081</v>
          </cell>
          <cell r="G67">
            <v>0</v>
          </cell>
        </row>
      </sheetData>
      <sheetData sheetId="2" refreshError="1"/>
      <sheetData sheetId="3">
        <row r="10">
          <cell r="D10">
            <v>23000</v>
          </cell>
          <cell r="E10">
            <v>23000</v>
          </cell>
        </row>
        <row r="11">
          <cell r="E11">
            <v>46000</v>
          </cell>
        </row>
        <row r="12">
          <cell r="D12">
            <v>46000</v>
          </cell>
        </row>
        <row r="13">
          <cell r="E13">
            <v>46000</v>
          </cell>
        </row>
        <row r="14">
          <cell r="D14">
            <v>46000</v>
          </cell>
        </row>
        <row r="15">
          <cell r="D15">
            <v>46000</v>
          </cell>
        </row>
        <row r="16">
          <cell r="D16">
            <v>46000</v>
          </cell>
        </row>
        <row r="17">
          <cell r="D17">
            <v>46000</v>
          </cell>
        </row>
        <row r="18">
          <cell r="D18">
            <v>46000</v>
          </cell>
        </row>
        <row r="19">
          <cell r="D19">
            <v>46000</v>
          </cell>
        </row>
        <row r="20">
          <cell r="D20">
            <v>46000</v>
          </cell>
        </row>
        <row r="21">
          <cell r="D21">
            <v>46000</v>
          </cell>
        </row>
        <row r="22">
          <cell r="D22">
            <v>46000</v>
          </cell>
        </row>
        <row r="23">
          <cell r="D23">
            <v>46000</v>
          </cell>
        </row>
        <row r="24">
          <cell r="E24">
            <v>46000</v>
          </cell>
          <cell r="F24" t="str">
            <v xml:space="preserve">MECHANICAL FLOOR                                                                     </v>
          </cell>
        </row>
        <row r="25">
          <cell r="D25">
            <v>46000</v>
          </cell>
        </row>
        <row r="26">
          <cell r="D26">
            <v>46000</v>
          </cell>
        </row>
        <row r="27">
          <cell r="D27">
            <v>46000</v>
          </cell>
        </row>
        <row r="28">
          <cell r="D28">
            <v>46000</v>
          </cell>
        </row>
        <row r="29">
          <cell r="D29">
            <v>46000</v>
          </cell>
        </row>
        <row r="30">
          <cell r="D30">
            <v>46000</v>
          </cell>
        </row>
        <row r="31">
          <cell r="D31">
            <v>46000</v>
          </cell>
        </row>
        <row r="32">
          <cell r="E32">
            <v>46000</v>
          </cell>
        </row>
        <row r="33">
          <cell r="E33">
            <v>46000</v>
          </cell>
        </row>
        <row r="34">
          <cell r="D34">
            <v>46000</v>
          </cell>
        </row>
        <row r="35">
          <cell r="D35">
            <v>46000</v>
          </cell>
        </row>
        <row r="36">
          <cell r="D36">
            <v>46000</v>
          </cell>
        </row>
        <row r="37">
          <cell r="D37">
            <v>46000</v>
          </cell>
        </row>
        <row r="38">
          <cell r="D38">
            <v>46000</v>
          </cell>
        </row>
        <row r="39">
          <cell r="D39">
            <v>46000</v>
          </cell>
        </row>
        <row r="40">
          <cell r="D40">
            <v>46000</v>
          </cell>
        </row>
        <row r="41">
          <cell r="D41">
            <v>46000</v>
          </cell>
        </row>
        <row r="42">
          <cell r="D42">
            <v>46000</v>
          </cell>
        </row>
        <row r="43">
          <cell r="D43">
            <v>46000</v>
          </cell>
        </row>
        <row r="44">
          <cell r="D44">
            <v>46000</v>
          </cell>
        </row>
        <row r="45">
          <cell r="D45">
            <v>46000</v>
          </cell>
        </row>
        <row r="46">
          <cell r="E46">
            <v>46000</v>
          </cell>
          <cell r="F46" t="str">
            <v xml:space="preserve">MECHANICAL FLOOR                                                                     </v>
          </cell>
        </row>
        <row r="47">
          <cell r="D47">
            <v>46000</v>
          </cell>
        </row>
        <row r="48">
          <cell r="D48">
            <v>46000</v>
          </cell>
        </row>
        <row r="49">
          <cell r="D49">
            <v>46000</v>
          </cell>
        </row>
        <row r="50">
          <cell r="D50">
            <v>46000</v>
          </cell>
        </row>
        <row r="51">
          <cell r="D51">
            <v>46000</v>
          </cell>
        </row>
        <row r="52">
          <cell r="D52">
            <v>46000</v>
          </cell>
        </row>
        <row r="53">
          <cell r="D53">
            <v>46000</v>
          </cell>
        </row>
        <row r="54">
          <cell r="D54">
            <v>46000</v>
          </cell>
        </row>
        <row r="55">
          <cell r="D55">
            <v>70000</v>
          </cell>
        </row>
        <row r="56">
          <cell r="D56">
            <v>70000</v>
          </cell>
        </row>
        <row r="57">
          <cell r="D57">
            <v>70000</v>
          </cell>
        </row>
        <row r="58">
          <cell r="D58">
            <v>70000</v>
          </cell>
        </row>
        <row r="59">
          <cell r="D59">
            <v>70000</v>
          </cell>
        </row>
        <row r="60">
          <cell r="D60">
            <v>35000</v>
          </cell>
          <cell r="E60">
            <v>35000</v>
          </cell>
        </row>
        <row r="61">
          <cell r="D61">
            <v>21351</v>
          </cell>
          <cell r="E61">
            <v>48649</v>
          </cell>
          <cell r="F61" t="str">
            <v>RETAIL &amp; LOBBY</v>
          </cell>
        </row>
        <row r="62">
          <cell r="D62">
            <v>70000</v>
          </cell>
        </row>
        <row r="63">
          <cell r="D63">
            <v>70000</v>
          </cell>
        </row>
        <row r="64">
          <cell r="D64">
            <v>70000</v>
          </cell>
        </row>
        <row r="65">
          <cell r="D65">
            <v>70000</v>
          </cell>
          <cell r="F65" t="str">
            <v>MULTI-TENANT/MECHANICAL</v>
          </cell>
        </row>
        <row r="66">
          <cell r="D66">
            <v>70000</v>
          </cell>
        </row>
      </sheetData>
      <sheetData sheetId="4">
        <row r="10">
          <cell r="D10">
            <v>46000</v>
          </cell>
        </row>
        <row r="11">
          <cell r="D11">
            <v>46000</v>
          </cell>
        </row>
        <row r="12">
          <cell r="D12">
            <v>46000</v>
          </cell>
        </row>
        <row r="13">
          <cell r="E13">
            <v>46000</v>
          </cell>
        </row>
        <row r="14">
          <cell r="E14">
            <v>46000</v>
          </cell>
        </row>
        <row r="15">
          <cell r="D15">
            <v>46000</v>
          </cell>
        </row>
        <row r="16">
          <cell r="D16">
            <v>46000</v>
          </cell>
        </row>
        <row r="17">
          <cell r="D17">
            <v>46000</v>
          </cell>
        </row>
        <row r="18">
          <cell r="D18">
            <v>46000</v>
          </cell>
        </row>
        <row r="19">
          <cell r="D19">
            <v>46000</v>
          </cell>
        </row>
        <row r="20">
          <cell r="D20">
            <v>46000</v>
          </cell>
        </row>
        <row r="21">
          <cell r="D21">
            <v>46000</v>
          </cell>
        </row>
        <row r="22">
          <cell r="D22">
            <v>46000</v>
          </cell>
        </row>
        <row r="23">
          <cell r="D23">
            <v>46000</v>
          </cell>
        </row>
        <row r="24">
          <cell r="D24">
            <v>46000</v>
          </cell>
        </row>
        <row r="25">
          <cell r="D25">
            <v>46000</v>
          </cell>
        </row>
        <row r="26">
          <cell r="D26">
            <v>46000</v>
          </cell>
        </row>
        <row r="27">
          <cell r="D27">
            <v>46000</v>
          </cell>
        </row>
        <row r="28">
          <cell r="D28">
            <v>46000</v>
          </cell>
        </row>
        <row r="29">
          <cell r="D29">
            <v>46000</v>
          </cell>
        </row>
        <row r="30">
          <cell r="E30">
            <v>46000</v>
          </cell>
        </row>
        <row r="31">
          <cell r="D31">
            <v>46000</v>
          </cell>
        </row>
        <row r="32">
          <cell r="D32">
            <v>46000</v>
          </cell>
        </row>
        <row r="33">
          <cell r="E33">
            <v>46000</v>
          </cell>
        </row>
        <row r="34">
          <cell r="D34">
            <v>46000</v>
          </cell>
        </row>
        <row r="35">
          <cell r="D35">
            <v>46000</v>
          </cell>
        </row>
        <row r="36">
          <cell r="D36">
            <v>46000</v>
          </cell>
        </row>
        <row r="37">
          <cell r="D37">
            <v>46000</v>
          </cell>
        </row>
        <row r="38">
          <cell r="D38">
            <v>46000</v>
          </cell>
        </row>
        <row r="39">
          <cell r="D39">
            <v>46000</v>
          </cell>
        </row>
        <row r="40">
          <cell r="D40">
            <v>46000</v>
          </cell>
        </row>
        <row r="41">
          <cell r="D41">
            <v>46000</v>
          </cell>
        </row>
        <row r="42">
          <cell r="E42">
            <v>46000</v>
          </cell>
        </row>
        <row r="43">
          <cell r="D43">
            <v>46000</v>
          </cell>
        </row>
        <row r="44">
          <cell r="D44">
            <v>46000</v>
          </cell>
        </row>
        <row r="45">
          <cell r="D45">
            <v>46000</v>
          </cell>
        </row>
        <row r="46">
          <cell r="D46">
            <v>46000</v>
          </cell>
        </row>
        <row r="47">
          <cell r="D47">
            <v>46000</v>
          </cell>
        </row>
        <row r="48">
          <cell r="D48">
            <v>46000</v>
          </cell>
        </row>
        <row r="49">
          <cell r="D49">
            <v>46000</v>
          </cell>
        </row>
        <row r="50">
          <cell r="D50">
            <v>46000</v>
          </cell>
        </row>
        <row r="51">
          <cell r="D51">
            <v>46000</v>
          </cell>
        </row>
        <row r="52">
          <cell r="D52">
            <v>46000</v>
          </cell>
        </row>
        <row r="53">
          <cell r="D53">
            <v>46000</v>
          </cell>
        </row>
        <row r="54">
          <cell r="D54">
            <v>46000</v>
          </cell>
        </row>
        <row r="55">
          <cell r="D55">
            <v>70000</v>
          </cell>
        </row>
        <row r="56">
          <cell r="D56">
            <v>70000</v>
          </cell>
        </row>
        <row r="57">
          <cell r="D57">
            <v>70000</v>
          </cell>
        </row>
        <row r="58">
          <cell r="D58">
            <v>70000</v>
          </cell>
        </row>
        <row r="59">
          <cell r="D59">
            <v>70000</v>
          </cell>
        </row>
        <row r="60">
          <cell r="D60">
            <v>35000</v>
          </cell>
          <cell r="E60">
            <v>35000</v>
          </cell>
        </row>
        <row r="61">
          <cell r="D61">
            <v>62000</v>
          </cell>
          <cell r="E61">
            <v>8000</v>
          </cell>
        </row>
        <row r="62">
          <cell r="E62">
            <v>70000</v>
          </cell>
        </row>
        <row r="63">
          <cell r="E63">
            <v>70000</v>
          </cell>
        </row>
        <row r="64">
          <cell r="E64">
            <v>70000</v>
          </cell>
        </row>
        <row r="65">
          <cell r="E65">
            <v>70000</v>
          </cell>
        </row>
        <row r="66">
          <cell r="E66">
            <v>70000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By School"/>
      <sheetName val="All Savings"/>
      <sheetName val="Admin"/>
      <sheetName val="Bus"/>
      <sheetName val="HSMS"/>
      <sheetName val="JHE"/>
      <sheetName val="BCE"/>
      <sheetName val="SE"/>
      <sheetName val="KE"/>
      <sheetName val="LANS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n"/>
      <sheetName val="LOOKUP"/>
      <sheetName val="MOTOR"/>
      <sheetName val="SUMMARY"/>
      <sheetName val="cost"/>
      <sheetName val="summary (2)"/>
    </sheetNames>
    <sheetDataSet>
      <sheetData sheetId="0"/>
      <sheetData sheetId="1"/>
      <sheetData sheetId="2">
        <row r="10">
          <cell r="C10" t="str">
            <v>101-CEP-4</v>
          </cell>
        </row>
        <row r="11">
          <cell r="C11" t="str">
            <v>101-CEP-5</v>
          </cell>
        </row>
        <row r="12">
          <cell r="C12" t="str">
            <v>101-SAF-1</v>
          </cell>
        </row>
      </sheetData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 12"/>
      <sheetName val="Insulate Pipes"/>
      <sheetName val="Utility Summary"/>
      <sheetName val="FIM_12"/>
      <sheetName val="Insulate_Pipes"/>
      <sheetName val="Utility_Summary"/>
      <sheetName val="Power_Save_ROI_-_Formulae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Q522"/>
  <sheetViews>
    <sheetView showGridLines="0" tabSelected="1" zoomScaleNormal="100" workbookViewId="0"/>
  </sheetViews>
  <sheetFormatPr defaultColWidth="9.109375" defaultRowHeight="13.2" x14ac:dyDescent="0.25"/>
  <cols>
    <col min="1" max="1" width="15.77734375" style="31" customWidth="1"/>
    <col min="2" max="3" width="8.77734375" style="31" customWidth="1"/>
    <col min="4" max="4" width="14.77734375" style="31" customWidth="1"/>
    <col min="5" max="5" width="16.88671875" style="31" customWidth="1"/>
    <col min="6" max="6" width="15.6640625" style="31" customWidth="1"/>
    <col min="7" max="9" width="13.44140625" style="31" customWidth="1"/>
    <col min="10" max="11" width="8.77734375" style="31" customWidth="1"/>
    <col min="12" max="13" width="20.77734375" style="31" customWidth="1"/>
    <col min="14" max="14" width="11.21875" style="31" bestFit="1" customWidth="1"/>
    <col min="15" max="15" width="15.77734375" style="31" customWidth="1"/>
    <col min="16" max="19" width="8.77734375" style="31" customWidth="1"/>
    <col min="20" max="20" width="20.77734375" style="31" customWidth="1"/>
    <col min="21" max="21" width="23" style="31" hidden="1" customWidth="1"/>
    <col min="22" max="22" width="22.33203125" style="31" hidden="1" customWidth="1"/>
    <col min="23" max="24" width="12.77734375" style="31" customWidth="1"/>
    <col min="25" max="26" width="12.77734375" style="31" hidden="1" customWidth="1"/>
    <col min="27" max="29" width="10.77734375" style="31" hidden="1" customWidth="1"/>
    <col min="30" max="31" width="12.77734375" style="31" hidden="1" customWidth="1"/>
    <col min="32" max="41" width="16.77734375" style="31" hidden="1" customWidth="1"/>
    <col min="42" max="42" width="9.109375" style="31" hidden="1" customWidth="1"/>
    <col min="43" max="43" width="10.33203125" style="31" hidden="1" customWidth="1"/>
    <col min="44" max="16384" width="9.109375" style="31"/>
  </cols>
  <sheetData>
    <row r="1" spans="1:43" s="94" customFormat="1" ht="15.6" x14ac:dyDescent="0.3">
      <c r="A1" s="93" t="s">
        <v>60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</row>
    <row r="2" spans="1:43" s="23" customFormat="1" ht="13.8" thickBot="1" x14ac:dyDescent="0.3">
      <c r="A2" s="10" t="s">
        <v>54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77"/>
      <c r="Q2" s="138"/>
      <c r="R2" s="138"/>
      <c r="S2" s="77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23" customFormat="1" ht="13.8" thickBot="1" x14ac:dyDescent="0.3">
      <c r="A3" s="11" t="s">
        <v>55</v>
      </c>
      <c r="B3" s="139"/>
      <c r="C3" s="140"/>
      <c r="D3" s="140"/>
      <c r="E3" s="140"/>
      <c r="F3" s="141"/>
      <c r="G3" s="12"/>
      <c r="H3" s="12"/>
      <c r="I3" s="12"/>
      <c r="J3" s="24"/>
      <c r="K3" s="24"/>
      <c r="L3" s="24"/>
      <c r="M3" s="25"/>
      <c r="N3" s="25"/>
      <c r="O3" s="77"/>
      <c r="P3" s="13"/>
      <c r="Q3" s="13"/>
      <c r="R3" s="13"/>
      <c r="S3" s="13"/>
      <c r="T3" s="77"/>
      <c r="U3" s="97"/>
      <c r="V3" s="97"/>
      <c r="W3" s="77"/>
      <c r="X3" s="19"/>
      <c r="Y3" s="19"/>
      <c r="Z3" s="19"/>
      <c r="AA3" s="19"/>
      <c r="AB3" s="19"/>
      <c r="AC3" s="19"/>
      <c r="AD3" s="19"/>
      <c r="AE3" s="19"/>
      <c r="AF3" s="19"/>
      <c r="AG3" s="13"/>
      <c r="AH3" s="19"/>
      <c r="AI3" s="19"/>
      <c r="AJ3" s="19"/>
      <c r="AK3" s="19"/>
      <c r="AL3" s="19"/>
      <c r="AM3" s="19"/>
      <c r="AN3" s="19"/>
      <c r="AO3" s="19"/>
      <c r="AP3" s="19"/>
      <c r="AQ3" s="19"/>
    </row>
    <row r="4" spans="1:43" s="23" customFormat="1" ht="13.8" thickBot="1" x14ac:dyDescent="0.3">
      <c r="A4" s="11" t="s">
        <v>56</v>
      </c>
      <c r="B4" s="139"/>
      <c r="C4" s="140"/>
      <c r="D4" s="140"/>
      <c r="E4" s="140"/>
      <c r="F4" s="141"/>
      <c r="G4" s="12"/>
      <c r="H4" s="12"/>
      <c r="I4" s="12"/>
      <c r="J4" s="26"/>
      <c r="K4" s="11"/>
      <c r="L4" s="11"/>
      <c r="M4" s="77"/>
      <c r="N4" s="97"/>
      <c r="O4" s="77"/>
      <c r="P4" s="77"/>
      <c r="Q4" s="77"/>
      <c r="R4" s="77"/>
      <c r="S4" s="77"/>
      <c r="T4" s="77"/>
      <c r="U4" s="97"/>
      <c r="V4" s="97"/>
      <c r="W4" s="77"/>
      <c r="X4" s="77"/>
      <c r="Y4" s="77"/>
      <c r="Z4" s="77"/>
      <c r="AA4" s="77"/>
      <c r="AB4" s="77"/>
      <c r="AC4" s="77"/>
      <c r="AD4" s="19"/>
      <c r="AE4" s="19"/>
      <c r="AF4" s="122" t="s">
        <v>41</v>
      </c>
      <c r="AG4" s="122"/>
      <c r="AH4" s="122"/>
      <c r="AI4" s="122"/>
      <c r="AJ4" s="122" t="s">
        <v>111</v>
      </c>
      <c r="AK4" s="122"/>
      <c r="AL4" s="122"/>
      <c r="AM4" s="122"/>
      <c r="AN4" s="19"/>
      <c r="AO4" s="19"/>
      <c r="AP4" s="19"/>
      <c r="AQ4" s="19"/>
    </row>
    <row r="5" spans="1:43" s="23" customFormat="1" ht="13.8" thickBot="1" x14ac:dyDescent="0.3">
      <c r="A5" s="27" t="s">
        <v>57</v>
      </c>
      <c r="B5" s="142"/>
      <c r="C5" s="143"/>
      <c r="D5" s="28" t="s">
        <v>58</v>
      </c>
      <c r="E5" s="28"/>
      <c r="F5" s="28"/>
      <c r="G5" s="11"/>
      <c r="H5" s="11"/>
      <c r="I5" s="11"/>
      <c r="J5" s="11"/>
      <c r="K5" s="11"/>
      <c r="L5" s="11"/>
      <c r="M5" s="77"/>
      <c r="N5" s="97"/>
      <c r="O5" s="77"/>
      <c r="P5" s="77"/>
      <c r="Q5" s="77"/>
      <c r="R5" s="77"/>
      <c r="S5" s="77"/>
      <c r="T5" s="77"/>
      <c r="U5" s="97"/>
      <c r="V5" s="97"/>
      <c r="W5" s="77"/>
      <c r="X5" s="77"/>
      <c r="Y5" s="77"/>
      <c r="Z5" s="77"/>
      <c r="AA5" s="77"/>
      <c r="AB5" s="77"/>
      <c r="AC5" s="77"/>
      <c r="AD5" s="19"/>
      <c r="AE5" s="19"/>
      <c r="AF5" s="123"/>
      <c r="AG5" s="124"/>
      <c r="AH5" s="124"/>
      <c r="AI5" s="125"/>
      <c r="AJ5" s="123"/>
      <c r="AK5" s="124"/>
      <c r="AL5" s="124"/>
      <c r="AM5" s="125"/>
      <c r="AN5" s="19"/>
      <c r="AO5" s="19"/>
      <c r="AP5" s="19"/>
      <c r="AQ5" s="19"/>
    </row>
    <row r="6" spans="1:43" s="23" customFormat="1" x14ac:dyDescent="0.25">
      <c r="A6" s="27"/>
      <c r="B6" s="13"/>
      <c r="C6" s="13"/>
      <c r="D6" s="28"/>
      <c r="E6" s="28"/>
      <c r="F6" s="28"/>
      <c r="G6" s="11"/>
      <c r="H6" s="11"/>
      <c r="I6" s="11"/>
      <c r="J6" s="11"/>
      <c r="K6" s="11"/>
      <c r="L6" s="11"/>
      <c r="M6" s="77"/>
      <c r="N6" s="97"/>
      <c r="O6" s="77"/>
      <c r="P6" s="77"/>
      <c r="Q6" s="77"/>
      <c r="R6" s="77"/>
      <c r="S6" s="77"/>
      <c r="T6" s="77"/>
      <c r="U6" s="97"/>
      <c r="V6" s="97"/>
      <c r="W6" s="77"/>
      <c r="X6" s="77"/>
      <c r="Y6" s="77"/>
      <c r="Z6" s="77"/>
      <c r="AA6" s="77"/>
      <c r="AB6" s="77"/>
      <c r="AC6" s="77"/>
      <c r="AD6" s="19"/>
      <c r="AE6" s="19"/>
      <c r="AF6" s="126"/>
      <c r="AG6" s="127"/>
      <c r="AH6" s="127"/>
      <c r="AI6" s="128"/>
      <c r="AJ6" s="126"/>
      <c r="AK6" s="127"/>
      <c r="AL6" s="127"/>
      <c r="AM6" s="128"/>
      <c r="AN6" s="19"/>
      <c r="AO6" s="19"/>
      <c r="AP6" s="19"/>
      <c r="AQ6" s="19"/>
    </row>
    <row r="7" spans="1:43" s="23" customFormat="1" ht="16.2" thickBot="1" x14ac:dyDescent="0.35">
      <c r="A7" s="10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77"/>
      <c r="N7" s="97"/>
      <c r="O7" s="77"/>
      <c r="P7" s="77"/>
      <c r="Q7" s="77"/>
      <c r="R7" s="77"/>
      <c r="S7" s="77"/>
      <c r="T7" s="77"/>
      <c r="U7" s="97"/>
      <c r="V7" s="97"/>
      <c r="W7" s="77"/>
      <c r="X7" s="19"/>
      <c r="Y7" s="19"/>
      <c r="Z7" s="19"/>
      <c r="AA7" s="19"/>
      <c r="AB7" s="19"/>
      <c r="AC7" s="19"/>
      <c r="AD7" s="19"/>
      <c r="AE7" s="19"/>
      <c r="AF7" s="126"/>
      <c r="AG7" s="127"/>
      <c r="AH7" s="127"/>
      <c r="AI7" s="128"/>
      <c r="AJ7" s="126"/>
      <c r="AK7" s="127"/>
      <c r="AL7" s="127"/>
      <c r="AM7" s="128"/>
      <c r="AN7" s="19"/>
      <c r="AO7" s="19"/>
      <c r="AP7" s="19"/>
      <c r="AQ7" s="19"/>
    </row>
    <row r="8" spans="1:43" s="23" customFormat="1" ht="13.8" thickBot="1" x14ac:dyDescent="0.3">
      <c r="A8" s="27" t="s">
        <v>55</v>
      </c>
      <c r="B8" s="139"/>
      <c r="C8" s="140"/>
      <c r="D8" s="140"/>
      <c r="E8" s="140"/>
      <c r="F8" s="141"/>
      <c r="G8" s="15"/>
      <c r="H8" s="15"/>
      <c r="I8" s="15"/>
      <c r="J8" s="29"/>
      <c r="K8" s="29"/>
      <c r="L8" s="29"/>
      <c r="M8" s="29"/>
      <c r="N8" s="29"/>
      <c r="O8" s="77"/>
      <c r="P8" s="77"/>
      <c r="Q8" s="77"/>
      <c r="R8" s="77"/>
      <c r="S8" s="77"/>
      <c r="T8" s="77"/>
      <c r="U8" s="97"/>
      <c r="V8" s="97"/>
      <c r="W8" s="77"/>
      <c r="X8" s="19"/>
      <c r="Y8" s="19"/>
      <c r="Z8" s="19"/>
      <c r="AA8" s="19"/>
      <c r="AB8" s="19"/>
      <c r="AC8" s="19"/>
      <c r="AD8" s="19"/>
      <c r="AE8" s="19"/>
      <c r="AF8" s="126"/>
      <c r="AG8" s="127"/>
      <c r="AH8" s="127"/>
      <c r="AI8" s="128"/>
      <c r="AJ8" s="126"/>
      <c r="AK8" s="127"/>
      <c r="AL8" s="127"/>
      <c r="AM8" s="128"/>
      <c r="AN8" s="19"/>
      <c r="AO8" s="19"/>
      <c r="AP8" s="19"/>
      <c r="AQ8" s="19"/>
    </row>
    <row r="9" spans="1:43" s="23" customFormat="1" ht="15.6" hidden="1" x14ac:dyDescent="0.3">
      <c r="A9" s="10" t="s">
        <v>139</v>
      </c>
      <c r="B9" s="14"/>
      <c r="C9" s="15"/>
      <c r="D9" s="15"/>
      <c r="E9" s="15"/>
      <c r="F9" s="15"/>
      <c r="G9" s="15"/>
      <c r="H9" s="15"/>
      <c r="I9" s="15"/>
      <c r="J9" s="29"/>
      <c r="K9" s="29"/>
      <c r="L9" s="29"/>
      <c r="M9" s="29"/>
      <c r="N9" s="29"/>
      <c r="O9" s="77"/>
      <c r="P9" s="77"/>
      <c r="Q9" s="77"/>
      <c r="R9" s="77"/>
      <c r="S9" s="77"/>
      <c r="T9" s="77"/>
      <c r="U9" s="97"/>
      <c r="V9" s="97"/>
      <c r="W9" s="77"/>
      <c r="X9" s="19"/>
      <c r="Y9" s="19"/>
      <c r="Z9" s="19"/>
      <c r="AA9" s="19"/>
      <c r="AB9" s="19"/>
      <c r="AC9" s="19"/>
      <c r="AD9" s="19"/>
      <c r="AE9" s="19"/>
      <c r="AF9" s="126"/>
      <c r="AG9" s="127"/>
      <c r="AH9" s="127"/>
      <c r="AI9" s="128"/>
      <c r="AJ9" s="126"/>
      <c r="AK9" s="127"/>
      <c r="AL9" s="127"/>
      <c r="AM9" s="128"/>
      <c r="AN9" s="19"/>
      <c r="AO9" s="19"/>
      <c r="AP9" s="19"/>
      <c r="AQ9" s="19"/>
    </row>
    <row r="10" spans="1:43" s="23" customFormat="1" hidden="1" x14ac:dyDescent="0.25">
      <c r="A10" s="99" t="b">
        <v>0</v>
      </c>
      <c r="B10" s="100" t="b">
        <v>0</v>
      </c>
      <c r="C10" s="15"/>
      <c r="D10" s="15"/>
      <c r="E10" s="15"/>
      <c r="F10" s="15"/>
      <c r="G10" s="15"/>
      <c r="H10" s="15"/>
      <c r="I10" s="15"/>
      <c r="J10" s="29"/>
      <c r="K10" s="29"/>
      <c r="L10" s="29"/>
      <c r="M10" s="29"/>
      <c r="N10" s="29"/>
      <c r="O10" s="97"/>
      <c r="P10" s="97"/>
      <c r="Q10" s="97"/>
      <c r="R10" s="97"/>
      <c r="S10" s="97"/>
      <c r="T10" s="97"/>
      <c r="U10" s="97"/>
      <c r="V10" s="97"/>
      <c r="W10" s="97"/>
      <c r="X10" s="19"/>
      <c r="Y10" s="19"/>
      <c r="Z10" s="19"/>
      <c r="AA10" s="19"/>
      <c r="AB10" s="19"/>
      <c r="AC10" s="19"/>
      <c r="AD10" s="19"/>
      <c r="AE10" s="19"/>
      <c r="AF10" s="126"/>
      <c r="AG10" s="127"/>
      <c r="AH10" s="127"/>
      <c r="AI10" s="128"/>
      <c r="AJ10" s="126"/>
      <c r="AK10" s="127"/>
      <c r="AL10" s="127"/>
      <c r="AM10" s="128"/>
      <c r="AN10" s="19"/>
      <c r="AO10" s="19"/>
      <c r="AP10" s="19"/>
      <c r="AQ10" s="19"/>
    </row>
    <row r="11" spans="1:43" s="23" customFormat="1" hidden="1" x14ac:dyDescent="0.25">
      <c r="A11" s="99" t="b">
        <v>0</v>
      </c>
      <c r="B11" s="101" t="b">
        <v>0</v>
      </c>
      <c r="C11" s="15"/>
      <c r="D11" s="15"/>
      <c r="E11" s="15"/>
      <c r="F11" s="15"/>
      <c r="G11" s="15"/>
      <c r="H11" s="15"/>
      <c r="I11" s="15"/>
      <c r="J11" s="29"/>
      <c r="K11" s="29"/>
      <c r="L11" s="29"/>
      <c r="M11" s="29"/>
      <c r="N11" s="29"/>
      <c r="O11" s="97"/>
      <c r="P11" s="97"/>
      <c r="Q11" s="97"/>
      <c r="R11" s="97"/>
      <c r="S11" s="97"/>
      <c r="T11" s="97"/>
      <c r="U11" s="97"/>
      <c r="V11" s="97"/>
      <c r="W11" s="97"/>
      <c r="X11" s="19"/>
      <c r="Y11" s="19"/>
      <c r="Z11" s="19"/>
      <c r="AA11" s="19"/>
      <c r="AB11" s="19"/>
      <c r="AC11" s="19"/>
      <c r="AD11" s="19"/>
      <c r="AE11" s="19"/>
      <c r="AF11" s="126"/>
      <c r="AG11" s="127"/>
      <c r="AH11" s="127"/>
      <c r="AI11" s="128"/>
      <c r="AJ11" s="126"/>
      <c r="AK11" s="127"/>
      <c r="AL11" s="127"/>
      <c r="AM11" s="128"/>
      <c r="AN11" s="19"/>
      <c r="AO11" s="19"/>
      <c r="AP11" s="19"/>
      <c r="AQ11" s="19"/>
    </row>
    <row r="12" spans="1:43" s="23" customFormat="1" x14ac:dyDescent="0.25">
      <c r="A12" s="27"/>
      <c r="B12" s="15"/>
      <c r="C12" s="15"/>
      <c r="D12" s="15"/>
      <c r="E12" s="15"/>
      <c r="F12" s="15"/>
      <c r="G12" s="15"/>
      <c r="H12" s="15"/>
      <c r="I12" s="15"/>
      <c r="J12" s="29"/>
      <c r="K12" s="29"/>
      <c r="L12" s="29"/>
      <c r="M12" s="29"/>
      <c r="N12" s="29"/>
      <c r="O12" s="97"/>
      <c r="P12" s="97"/>
      <c r="Q12" s="97"/>
      <c r="R12" s="97"/>
      <c r="S12" s="97"/>
      <c r="T12" s="97"/>
      <c r="U12" s="97"/>
      <c r="V12" s="97"/>
      <c r="W12" s="97"/>
      <c r="X12" s="19"/>
      <c r="Y12" s="19"/>
      <c r="Z12" s="19"/>
      <c r="AA12" s="19"/>
      <c r="AB12" s="19"/>
      <c r="AC12" s="19"/>
      <c r="AD12" s="19"/>
      <c r="AE12" s="19"/>
      <c r="AF12" s="126"/>
      <c r="AG12" s="127"/>
      <c r="AH12" s="127"/>
      <c r="AI12" s="128"/>
      <c r="AJ12" s="126"/>
      <c r="AK12" s="127"/>
      <c r="AL12" s="127"/>
      <c r="AM12" s="128"/>
      <c r="AN12" s="19"/>
      <c r="AO12" s="19"/>
      <c r="AP12" s="19"/>
      <c r="AQ12" s="19"/>
    </row>
    <row r="13" spans="1:43" s="23" customFormat="1" x14ac:dyDescent="0.25">
      <c r="A13" s="96" t="s">
        <v>108</v>
      </c>
      <c r="B13" s="29"/>
      <c r="C13" s="29"/>
      <c r="D13" s="29"/>
      <c r="E13" s="29"/>
      <c r="F13" s="29"/>
      <c r="G13" s="15"/>
      <c r="H13" s="15"/>
      <c r="I13" s="15"/>
      <c r="J13" s="29"/>
      <c r="K13" s="29"/>
      <c r="L13" s="77"/>
      <c r="M13" s="77"/>
      <c r="N13" s="97"/>
      <c r="O13" s="77"/>
      <c r="P13" s="77"/>
      <c r="Q13" s="77"/>
      <c r="R13" s="77"/>
      <c r="S13" s="77"/>
      <c r="T13" s="77"/>
      <c r="U13" s="97"/>
      <c r="V13" s="97"/>
      <c r="W13" s="77"/>
      <c r="X13" s="19"/>
      <c r="Y13" s="19"/>
      <c r="Z13" s="19"/>
      <c r="AA13" s="19"/>
      <c r="AB13" s="19"/>
      <c r="AC13" s="19"/>
      <c r="AD13" s="19"/>
      <c r="AE13" s="19"/>
      <c r="AF13" s="129"/>
      <c r="AG13" s="130"/>
      <c r="AH13" s="130"/>
      <c r="AI13" s="131"/>
      <c r="AJ13" s="129"/>
      <c r="AK13" s="130"/>
      <c r="AL13" s="130"/>
      <c r="AM13" s="131"/>
      <c r="AN13" s="19"/>
      <c r="AO13" s="19"/>
      <c r="AP13" s="19"/>
      <c r="AQ13" s="19"/>
    </row>
    <row r="14" spans="1:43" s="23" customFormat="1" ht="13.8" thickBot="1" x14ac:dyDescent="0.3">
      <c r="A14" s="16" t="s">
        <v>109</v>
      </c>
      <c r="B14" s="19"/>
      <c r="C14" s="16"/>
      <c r="D14" s="16"/>
      <c r="E14" s="16"/>
      <c r="F14" s="16" t="s">
        <v>107</v>
      </c>
      <c r="G14" s="77"/>
      <c r="H14" s="97"/>
      <c r="I14" s="97"/>
      <c r="J14" s="77"/>
      <c r="K14" s="77"/>
      <c r="L14" s="77"/>
      <c r="M14" s="77"/>
      <c r="N14" s="97"/>
      <c r="O14" s="77"/>
      <c r="P14" s="77"/>
      <c r="Q14" s="77"/>
      <c r="R14" s="77"/>
      <c r="S14" s="77"/>
      <c r="T14" s="77"/>
      <c r="U14" s="97"/>
      <c r="V14" s="97"/>
      <c r="W14" s="77"/>
      <c r="X14" s="19"/>
      <c r="Y14" s="19"/>
      <c r="Z14" s="19"/>
      <c r="AA14" s="19"/>
      <c r="AB14" s="19"/>
      <c r="AC14" s="19"/>
      <c r="AD14" s="10"/>
      <c r="AE14" s="10"/>
      <c r="AF14" s="19"/>
      <c r="AG14" s="17"/>
      <c r="AH14" s="19"/>
      <c r="AI14" s="19"/>
      <c r="AJ14" s="19"/>
      <c r="AK14" s="19"/>
      <c r="AL14" s="19"/>
      <c r="AM14" s="19"/>
      <c r="AN14" s="19"/>
      <c r="AO14" s="19"/>
      <c r="AP14" s="19"/>
      <c r="AQ14" s="19"/>
    </row>
    <row r="15" spans="1:43" s="23" customFormat="1" ht="13.8" thickBot="1" x14ac:dyDescent="0.3">
      <c r="A15" s="139"/>
      <c r="B15" s="140"/>
      <c r="C15" s="140"/>
      <c r="D15" s="141"/>
      <c r="E15" s="77"/>
      <c r="F15" s="95"/>
      <c r="G15" s="10"/>
      <c r="H15" s="10"/>
      <c r="I15" s="10"/>
      <c r="J15" s="10"/>
      <c r="K15" s="10"/>
      <c r="L15" s="10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19"/>
      <c r="Y15" s="19"/>
      <c r="Z15" s="19"/>
      <c r="AA15" s="19"/>
      <c r="AB15" s="19"/>
      <c r="AC15" s="19"/>
      <c r="AD15" s="18"/>
      <c r="AE15" s="18"/>
      <c r="AF15" s="10"/>
      <c r="AG15" s="17"/>
      <c r="AH15" s="19"/>
      <c r="AI15" s="19"/>
      <c r="AJ15" s="19"/>
      <c r="AK15" s="19"/>
      <c r="AL15" s="19"/>
      <c r="AM15" s="19"/>
      <c r="AN15" s="19"/>
      <c r="AO15" s="19"/>
      <c r="AP15" s="19"/>
      <c r="AQ15" s="19"/>
    </row>
    <row r="16" spans="1:43" s="23" customFormat="1" ht="13.8" thickBot="1" x14ac:dyDescent="0.3">
      <c r="A16" s="16" t="s">
        <v>110</v>
      </c>
      <c r="B16" s="76"/>
      <c r="C16" s="16"/>
      <c r="D16" s="16"/>
      <c r="E16" s="19"/>
      <c r="F16" s="16"/>
      <c r="G16" s="77"/>
      <c r="H16" s="97"/>
      <c r="I16" s="97"/>
      <c r="J16" s="77"/>
      <c r="K16" s="77"/>
      <c r="L16" s="77"/>
      <c r="M16" s="77"/>
      <c r="N16" s="97"/>
      <c r="O16" s="77"/>
      <c r="P16" s="77"/>
      <c r="Q16" s="77"/>
      <c r="R16" s="77"/>
      <c r="S16" s="77"/>
      <c r="T16" s="77"/>
      <c r="U16" s="97"/>
      <c r="V16" s="97"/>
      <c r="W16" s="77"/>
      <c r="X16" s="19"/>
      <c r="Y16" s="19"/>
      <c r="Z16" s="19"/>
      <c r="AA16" s="19"/>
      <c r="AB16" s="20"/>
      <c r="AC16" s="20"/>
      <c r="AD16" s="10"/>
      <c r="AE16" s="10"/>
      <c r="AF16" s="24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</row>
    <row r="17" spans="1:43" s="23" customFormat="1" ht="13.8" thickBot="1" x14ac:dyDescent="0.3">
      <c r="A17" s="139"/>
      <c r="B17" s="140"/>
      <c r="C17" s="140"/>
      <c r="D17" s="141"/>
      <c r="E17" s="19"/>
      <c r="F17" s="77"/>
      <c r="G17" s="77"/>
      <c r="H17" s="97"/>
      <c r="I17" s="97"/>
      <c r="J17" s="77"/>
      <c r="K17" s="77"/>
      <c r="L17" s="77"/>
      <c r="M17" s="77"/>
      <c r="N17" s="97"/>
      <c r="O17" s="77"/>
      <c r="P17" s="77"/>
      <c r="Q17" s="77"/>
      <c r="R17" s="77"/>
      <c r="S17" s="77"/>
      <c r="T17" s="77"/>
      <c r="U17" s="97"/>
      <c r="V17" s="97"/>
      <c r="W17" s="77"/>
      <c r="X17" s="19"/>
      <c r="Y17" s="19"/>
      <c r="Z17" s="19"/>
      <c r="AA17" s="19"/>
      <c r="AB17" s="20"/>
      <c r="AC17" s="20"/>
      <c r="AD17" s="10"/>
      <c r="AE17" s="10"/>
      <c r="AF17" s="24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</row>
    <row r="18" spans="1:43" s="23" customFormat="1" ht="13.8" thickBot="1" x14ac:dyDescent="0.3">
      <c r="A18" s="19"/>
      <c r="B18" s="19"/>
      <c r="C18" s="19"/>
      <c r="D18" s="19"/>
      <c r="E18" s="19"/>
      <c r="F18" s="77"/>
      <c r="G18" s="77"/>
      <c r="H18" s="97"/>
      <c r="I18" s="97"/>
      <c r="J18" s="77"/>
      <c r="K18" s="77"/>
      <c r="L18" s="77"/>
      <c r="M18" s="77"/>
      <c r="N18" s="97"/>
      <c r="O18" s="77"/>
      <c r="P18" s="77"/>
      <c r="Q18" s="77"/>
      <c r="R18" s="77"/>
      <c r="S18" s="77"/>
      <c r="T18" s="77"/>
      <c r="U18" s="97"/>
      <c r="V18" s="97"/>
      <c r="W18" s="77"/>
      <c r="X18" s="19"/>
      <c r="Y18" s="19"/>
      <c r="Z18" s="19"/>
      <c r="AA18" s="19"/>
      <c r="AB18" s="20"/>
      <c r="AC18" s="20"/>
      <c r="AD18" s="10"/>
      <c r="AE18" s="10"/>
      <c r="AF18" s="24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</row>
    <row r="19" spans="1:43" s="23" customFormat="1" ht="13.8" thickBot="1" x14ac:dyDescent="0.3">
      <c r="A19" s="81" t="s">
        <v>59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77"/>
      <c r="M19" s="77"/>
      <c r="N19" s="97"/>
      <c r="O19" s="77"/>
      <c r="P19" s="77"/>
      <c r="Q19" s="77"/>
      <c r="R19" s="161" t="s">
        <v>75</v>
      </c>
      <c r="S19" s="162"/>
      <c r="T19" s="162"/>
      <c r="U19" s="162"/>
      <c r="V19" s="163"/>
      <c r="W19" s="32">
        <f>SUM(W23:W522)</f>
        <v>0</v>
      </c>
      <c r="X19" s="32">
        <f>SUM(X23:X522)</f>
        <v>0</v>
      </c>
      <c r="Y19" s="33"/>
      <c r="Z19" s="33"/>
      <c r="AA19" s="33"/>
      <c r="AB19" s="34"/>
      <c r="AC19" s="34"/>
      <c r="AD19" s="88">
        <f t="shared" ref="AD19:AO19" si="0">SUM(AD23:AD522)</f>
        <v>0</v>
      </c>
      <c r="AE19" s="88">
        <f t="shared" si="0"/>
        <v>0</v>
      </c>
      <c r="AF19" s="88">
        <f t="shared" si="0"/>
        <v>0</v>
      </c>
      <c r="AG19" s="88">
        <f t="shared" si="0"/>
        <v>0</v>
      </c>
      <c r="AH19" s="88">
        <f t="shared" si="0"/>
        <v>0</v>
      </c>
      <c r="AI19" s="88">
        <f t="shared" si="0"/>
        <v>0</v>
      </c>
      <c r="AJ19" s="88">
        <f t="shared" si="0"/>
        <v>0</v>
      </c>
      <c r="AK19" s="90">
        <f t="shared" si="0"/>
        <v>0</v>
      </c>
      <c r="AL19" s="88">
        <f t="shared" si="0"/>
        <v>0</v>
      </c>
      <c r="AM19" s="88">
        <f t="shared" si="0"/>
        <v>0</v>
      </c>
      <c r="AN19" s="88">
        <f t="shared" si="0"/>
        <v>0</v>
      </c>
      <c r="AO19" s="89">
        <f t="shared" si="0"/>
        <v>0</v>
      </c>
      <c r="AP19" s="25"/>
      <c r="AQ19" s="25"/>
    </row>
    <row r="20" spans="1:43" ht="20.399999999999999" customHeight="1" x14ac:dyDescent="0.25">
      <c r="A20" s="144" t="s">
        <v>61</v>
      </c>
      <c r="B20" s="147" t="s">
        <v>62</v>
      </c>
      <c r="C20" s="150" t="s">
        <v>0</v>
      </c>
      <c r="D20" s="150" t="s">
        <v>63</v>
      </c>
      <c r="E20" s="150" t="s">
        <v>64</v>
      </c>
      <c r="F20" s="168" t="s">
        <v>51</v>
      </c>
      <c r="G20" s="168"/>
      <c r="H20" s="150" t="s">
        <v>140</v>
      </c>
      <c r="I20" s="150" t="s">
        <v>141</v>
      </c>
      <c r="J20" s="168" t="s">
        <v>66</v>
      </c>
      <c r="K20" s="169"/>
      <c r="L20" s="172" t="s">
        <v>52</v>
      </c>
      <c r="M20" s="173"/>
      <c r="N20" s="174"/>
      <c r="O20" s="175"/>
      <c r="P20" s="182" t="s">
        <v>53</v>
      </c>
      <c r="Q20" s="119"/>
      <c r="R20" s="135" t="s">
        <v>65</v>
      </c>
      <c r="S20" s="164"/>
      <c r="T20" s="164"/>
      <c r="U20" s="164"/>
      <c r="V20" s="165"/>
      <c r="W20" s="158" t="s">
        <v>25</v>
      </c>
      <c r="X20" s="158" t="s">
        <v>26</v>
      </c>
      <c r="Y20" s="132" t="s">
        <v>71</v>
      </c>
      <c r="Z20" s="132" t="s">
        <v>72</v>
      </c>
      <c r="AA20" s="132" t="s">
        <v>73</v>
      </c>
      <c r="AB20" s="132" t="s">
        <v>74</v>
      </c>
      <c r="AC20" s="155" t="s">
        <v>3</v>
      </c>
      <c r="AD20" s="132" t="s">
        <v>76</v>
      </c>
      <c r="AE20" s="132" t="s">
        <v>77</v>
      </c>
      <c r="AF20" s="119" t="s">
        <v>78</v>
      </c>
      <c r="AG20" s="119" t="s">
        <v>79</v>
      </c>
      <c r="AH20" s="119" t="s">
        <v>80</v>
      </c>
      <c r="AI20" s="119" t="s">
        <v>81</v>
      </c>
      <c r="AJ20" s="119" t="s">
        <v>82</v>
      </c>
      <c r="AK20" s="119" t="s">
        <v>83</v>
      </c>
      <c r="AL20" s="132" t="s">
        <v>131</v>
      </c>
      <c r="AM20" s="132" t="s">
        <v>132</v>
      </c>
      <c r="AN20" s="132" t="s">
        <v>133</v>
      </c>
      <c r="AO20" s="135" t="s">
        <v>134</v>
      </c>
      <c r="AP20" s="115" t="s">
        <v>36</v>
      </c>
      <c r="AQ20" s="116"/>
    </row>
    <row r="21" spans="1:43" ht="20.399999999999999" customHeight="1" x14ac:dyDescent="0.25">
      <c r="A21" s="145"/>
      <c r="B21" s="148"/>
      <c r="C21" s="151"/>
      <c r="D21" s="153"/>
      <c r="E21" s="153"/>
      <c r="F21" s="170"/>
      <c r="G21" s="170"/>
      <c r="H21" s="151"/>
      <c r="I21" s="151"/>
      <c r="J21" s="170"/>
      <c r="K21" s="171"/>
      <c r="L21" s="180" t="s">
        <v>69</v>
      </c>
      <c r="M21" s="178" t="s">
        <v>68</v>
      </c>
      <c r="N21" s="178" t="s">
        <v>142</v>
      </c>
      <c r="O21" s="176" t="s">
        <v>67</v>
      </c>
      <c r="P21" s="183"/>
      <c r="Q21" s="120"/>
      <c r="R21" s="136"/>
      <c r="S21" s="166"/>
      <c r="T21" s="166"/>
      <c r="U21" s="166"/>
      <c r="V21" s="167"/>
      <c r="W21" s="159"/>
      <c r="X21" s="159"/>
      <c r="Y21" s="133"/>
      <c r="Z21" s="133"/>
      <c r="AA21" s="133"/>
      <c r="AB21" s="133"/>
      <c r="AC21" s="156"/>
      <c r="AD21" s="133"/>
      <c r="AE21" s="133"/>
      <c r="AF21" s="120"/>
      <c r="AG21" s="120"/>
      <c r="AH21" s="120"/>
      <c r="AI21" s="120"/>
      <c r="AJ21" s="120"/>
      <c r="AK21" s="120"/>
      <c r="AL21" s="133"/>
      <c r="AM21" s="133"/>
      <c r="AN21" s="133"/>
      <c r="AO21" s="136"/>
      <c r="AP21" s="117"/>
      <c r="AQ21" s="118"/>
    </row>
    <row r="22" spans="1:43" ht="13.8" thickBot="1" x14ac:dyDescent="0.3">
      <c r="A22" s="146"/>
      <c r="B22" s="149"/>
      <c r="C22" s="152"/>
      <c r="D22" s="154"/>
      <c r="E22" s="154"/>
      <c r="F22" s="43" t="s">
        <v>70</v>
      </c>
      <c r="G22" s="43" t="s">
        <v>24</v>
      </c>
      <c r="H22" s="152"/>
      <c r="I22" s="152"/>
      <c r="J22" s="43" t="s">
        <v>70</v>
      </c>
      <c r="K22" s="50" t="s">
        <v>24</v>
      </c>
      <c r="L22" s="181"/>
      <c r="M22" s="179"/>
      <c r="N22" s="179"/>
      <c r="O22" s="177"/>
      <c r="P22" s="58" t="s">
        <v>70</v>
      </c>
      <c r="Q22" s="44" t="s">
        <v>24</v>
      </c>
      <c r="R22" s="44" t="s">
        <v>70</v>
      </c>
      <c r="S22" s="44" t="s">
        <v>24</v>
      </c>
      <c r="T22" s="45"/>
      <c r="U22" s="44" t="s">
        <v>143</v>
      </c>
      <c r="V22" s="44" t="s">
        <v>144</v>
      </c>
      <c r="W22" s="160"/>
      <c r="X22" s="160"/>
      <c r="Y22" s="134"/>
      <c r="Z22" s="134"/>
      <c r="AA22" s="134"/>
      <c r="AB22" s="134"/>
      <c r="AC22" s="157"/>
      <c r="AD22" s="134"/>
      <c r="AE22" s="134"/>
      <c r="AF22" s="121"/>
      <c r="AG22" s="121"/>
      <c r="AH22" s="121"/>
      <c r="AI22" s="121"/>
      <c r="AJ22" s="121"/>
      <c r="AK22" s="121"/>
      <c r="AL22" s="134"/>
      <c r="AM22" s="134"/>
      <c r="AN22" s="134"/>
      <c r="AO22" s="137"/>
      <c r="AP22" s="58" t="s">
        <v>70</v>
      </c>
      <c r="AQ22" s="46" t="s">
        <v>24</v>
      </c>
    </row>
    <row r="23" spans="1:43" x14ac:dyDescent="0.25">
      <c r="A23" s="47"/>
      <c r="B23" s="51"/>
      <c r="C23" s="5" t="str">
        <f t="shared" ref="C23" si="1">IF(A23="","",VLOOKUP(A23,MeasureCode_Lookup,2,FALSE))</f>
        <v/>
      </c>
      <c r="D23" s="7"/>
      <c r="E23" s="38"/>
      <c r="F23" s="6"/>
      <c r="G23" s="6"/>
      <c r="H23" s="102"/>
      <c r="I23" s="102"/>
      <c r="J23" s="6"/>
      <c r="K23" s="8"/>
      <c r="L23" s="113"/>
      <c r="M23" s="102"/>
      <c r="N23" s="111"/>
      <c r="O23" s="8"/>
      <c r="P23" s="59">
        <f>IF(OR(A23="",F23="",J23="",O23="")=TRUE,0,J23*O23)</f>
        <v>0</v>
      </c>
      <c r="Q23" s="39">
        <f>IF(OR(A23="",G23="",K23="",O23="")=TRUE,0,K23*O23)</f>
        <v>0</v>
      </c>
      <c r="R23" s="40">
        <f t="shared" ref="R23:R86" si="2">IF(AP23="",0,IF(AP23=1,VLOOKUP(A23,MeasureCode_Lookup,3,FALSE),"DNQ"))</f>
        <v>0</v>
      </c>
      <c r="S23" s="40">
        <f t="shared" ref="S23:S86" si="3">IF(AQ23="",0,IF(AQ23=1,VLOOKUP(A23,MeasureCode_Lookup,3,FALSE),"DNQ"))</f>
        <v>0</v>
      </c>
      <c r="T23" s="41" t="str">
        <f t="shared" ref="T23:T86" si="4">IF(A23="","",VLOOKUP(A23,MeasureCode_Lookup,4,FALSE))</f>
        <v/>
      </c>
      <c r="U23" s="41">
        <f>IF(OR($A$10=TRUE,$A$11=TRUE,$B$10=TRUE,$B$11=TRUE)=TRUE,R23,0)</f>
        <v>0</v>
      </c>
      <c r="V23" s="41">
        <f>IF(OR($A$10=TRUE,$A$11=TRUE,$B$10=TRUE,$B$11=TRUE)=TRUE,S23,0)</f>
        <v>0</v>
      </c>
      <c r="W23" s="42">
        <f>IF(N(R23)=0,0,F23*(R23+U23)*IF(T23="per Fixture Controlled",J23,1))</f>
        <v>0</v>
      </c>
      <c r="X23" s="42">
        <f>IF(N(S23)=0,0,G23*(S23+V23)*IF(T23="per Fixture Controlled",K23,1))</f>
        <v>0</v>
      </c>
      <c r="Y23" s="36">
        <f t="shared" ref="Y23:Y86" si="5">IF(N(R23)=0,0,F23*P23)</f>
        <v>0</v>
      </c>
      <c r="Z23" s="36">
        <f t="shared" ref="Z23:Z86" si="6">IF(N(S23)=0,0,G23*Q23)</f>
        <v>0</v>
      </c>
      <c r="AA23" s="35">
        <f t="shared" ref="AA23:AA86" si="7">IF(A23="",0,VLOOKUP(A23,MeasureCode_Lookup,5,FALSE))</f>
        <v>0</v>
      </c>
      <c r="AB23" s="35">
        <f t="shared" ref="AB23:AB86" si="8">IF($A$15="",0,VLOOKUP($A$15,BuildingType_Lookup,3,FALSE))</f>
        <v>0</v>
      </c>
      <c r="AC23" s="36">
        <f t="shared" ref="AC23:AC86" si="9">IF($A$15="",0,VLOOKUP($A$15,BuildingType_Lookup,2,FALSE))</f>
        <v>0</v>
      </c>
      <c r="AD23" s="35">
        <f t="shared" ref="AD23:AD86" si="10">IF(AND(OR(AP23="",AP23=0)=TRUE,OR(AQ23="",AQ23=0))=TRUE,0,IF(AQ23="",(IF(OR(C23="DDC",C23="OHLC")=TRUE,O23,P23)/1000)*AA23*AB23*(1+VLOOKUP($A$15,BuildingType_Lookup,4,FALSE)),IF(AQ23=0,0,(IF(OR(C23="DDC",C23="OHLC")=TRUE,O23,Q23)/1000)*AA23*AB23*(1+VLOOKUP($A$15,BuildingType_Lookup,4,FALSE)))))</f>
        <v>0</v>
      </c>
      <c r="AE23" s="35">
        <f t="shared" ref="AE23:AE86" si="11">IF(AND(OR(AP23="",AP23=0)=TRUE,OR(AQ23="",AQ23=0))=TRUE,0,IF(AQ23="",(IF(OR(C23="DDC",C23="OHLC")=TRUE,O23,P23)/1000)*AA23*AC23*(1+VLOOKUP($A$15,BuildingType_Lookup,MATCH($A$17,HVAC,0)+4,FALSE)),IF(AQ23=0,0,(IF(OR(C23="DDC",C23="OHLC")=TRUE,O23,Q23)/1000)*AA23*AC23*(1+VLOOKUP($A$15,BuildingType_Lookup,MATCH($A$17,HVAC,0)+4,FALSE)))))</f>
        <v>0</v>
      </c>
      <c r="AF23" s="35">
        <f t="shared" ref="AF23:AF86" si="12">IFERROR(IF(OR(C23="DDC",C23="OHLC")=TRUE,F23*J23*AD23,F23*AD23),0)</f>
        <v>0</v>
      </c>
      <c r="AG23" s="35">
        <f t="shared" ref="AG23:AG86" si="13">IFERROR(IF(OR(C23="DDC",C23="OHLC")=TRUE,G23*K23*AD23,G23*AD23),0)</f>
        <v>0</v>
      </c>
      <c r="AH23" s="35">
        <f t="shared" ref="AH23:AH86" si="14">IFERROR(IF(OR(C23="DDC",C23="OHLC")=TRUE,F23*J23*AE23,F23*AE23),0)</f>
        <v>0</v>
      </c>
      <c r="AI23" s="35">
        <f t="shared" ref="AI23:AI86" si="15">IFERROR(IF(OR(C23="DDC",C23="OHLC")=TRUE,G23*K23*AE23,G23*AE23),0)</f>
        <v>0</v>
      </c>
      <c r="AJ23" s="35">
        <f>AH23*8</f>
        <v>0</v>
      </c>
      <c r="AK23" s="35">
        <f>AI23*8</f>
        <v>0</v>
      </c>
      <c r="AL23" s="35">
        <f>Y23/1000*AA23*AC23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3" s="35">
        <f>Z23/1000*AA23*AC23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3" s="35">
        <f>AL23*8</f>
        <v>0</v>
      </c>
      <c r="AO23" s="91">
        <f>AM23*8</f>
        <v>0</v>
      </c>
      <c r="AP23" s="92" t="str">
        <f>IF(OR($B$3="",$B$4="",$A$15="",$F$15="",$A$17="",A23="",F23="",J23="",O23="",P23="")=TRUE,"",IF(C23="OSW",IF(J23&gt;=2,1,0),IF(C23="OSR",IF(AND(J23&gt;=2,P23&gt;60)=TRUE,1,0),IF(C23="OSRH",IF(AND(J23&gt;=1,P23&gt;90)=TRUE,1,0),IF(C23="OHLC",IF(AND(N23="Y",P23&gt;60)=TRUE,1,0),IF(C23="DDC",IF(AND(J23&gt;=4,N23="Y",P23&gt;120)=TRUE,1,0),0))))))</f>
        <v/>
      </c>
      <c r="AQ23" s="92" t="str">
        <f>IF(OR($B$3="",$B$4="",$A$15="",$F$15="",$A$17="",A23="",F23="",K23="",O23="",P23="")=TRUE,"",IF(C23="OSW",IF(K23&gt;=2,1,0),IF(C23="OSR",IF(AND(K23&gt;=2,Q23&gt;60)=TRUE,1,0),IF(C23="OSRH",IF(AND(K23&gt;=1,Q23&gt;90)=TRUE,1,0),IF(C23="OHLC",IF(AND(N23="Y",Q23&gt;60)=TRUE,1,0),IF(C23="DDC",IF(AND(K23&gt;=4,N23="Y",Q23&gt;120)=TRUE,1,0),0))))))</f>
        <v/>
      </c>
    </row>
    <row r="24" spans="1:43" x14ac:dyDescent="0.25">
      <c r="A24" s="47"/>
      <c r="B24" s="51"/>
      <c r="C24" s="22" t="str">
        <f t="shared" ref="C24:C87" si="16">IF(A24="","",VLOOKUP(A24,MeasureCode_Lookup,2,FALSE))</f>
        <v/>
      </c>
      <c r="D24" s="7"/>
      <c r="E24" s="38"/>
      <c r="F24" s="9"/>
      <c r="G24" s="9"/>
      <c r="H24" s="102"/>
      <c r="I24" s="102"/>
      <c r="J24" s="6"/>
      <c r="K24" s="8"/>
      <c r="L24" s="113"/>
      <c r="M24" s="102"/>
      <c r="N24" s="111"/>
      <c r="O24" s="8"/>
      <c r="P24" s="60">
        <f t="shared" ref="P24:P87" si="17">IF(OR(A24="",F24="",J24="",O24="")=TRUE,0,J24*O24)</f>
        <v>0</v>
      </c>
      <c r="Q24" s="37">
        <f t="shared" ref="Q24:Q87" si="18">IF(OR(A24="",G24="",K24="",O24="")=TRUE,0,K24*O24)</f>
        <v>0</v>
      </c>
      <c r="R24" s="40">
        <f t="shared" si="2"/>
        <v>0</v>
      </c>
      <c r="S24" s="40">
        <f t="shared" si="3"/>
        <v>0</v>
      </c>
      <c r="T24" s="41" t="str">
        <f t="shared" si="4"/>
        <v/>
      </c>
      <c r="U24" s="41">
        <f t="shared" ref="U24:U87" si="19">IF(OR($A$10=TRUE,$A$11=TRUE,$B$10=TRUE,$B$11=TRUE)=TRUE,R24,0)</f>
        <v>0</v>
      </c>
      <c r="V24" s="41">
        <f t="shared" ref="V24:V87" si="20">IF(OR($A$10=TRUE,$A$11=TRUE,$B$10=TRUE,$B$11=TRUE)=TRUE,S24,0)</f>
        <v>0</v>
      </c>
      <c r="W24" s="42">
        <f t="shared" ref="W24:W87" si="21">IF(N(R24)=0,0,F24*(R24+U24)*IF(T24="per Fixture Controlled",J24,1))</f>
        <v>0</v>
      </c>
      <c r="X24" s="42">
        <f t="shared" ref="X24:X87" si="22">IF(N(S24)=0,0,G24*(S24+V24)*IF(T24="per Fixture Controlled",K24,1))</f>
        <v>0</v>
      </c>
      <c r="Y24" s="36">
        <f t="shared" si="5"/>
        <v>0</v>
      </c>
      <c r="Z24" s="36">
        <f t="shared" si="6"/>
        <v>0</v>
      </c>
      <c r="AA24" s="35">
        <f t="shared" si="7"/>
        <v>0</v>
      </c>
      <c r="AB24" s="35">
        <f t="shared" si="8"/>
        <v>0</v>
      </c>
      <c r="AC24" s="36">
        <f t="shared" si="9"/>
        <v>0</v>
      </c>
      <c r="AD24" s="35">
        <f t="shared" si="10"/>
        <v>0</v>
      </c>
      <c r="AE24" s="35">
        <f t="shared" si="11"/>
        <v>0</v>
      </c>
      <c r="AF24" s="35">
        <f t="shared" si="12"/>
        <v>0</v>
      </c>
      <c r="AG24" s="35">
        <f t="shared" si="13"/>
        <v>0</v>
      </c>
      <c r="AH24" s="35">
        <f t="shared" si="14"/>
        <v>0</v>
      </c>
      <c r="AI24" s="35">
        <f t="shared" si="15"/>
        <v>0</v>
      </c>
      <c r="AJ24" s="35">
        <f t="shared" ref="AJ24:AJ87" si="23">AH24*8</f>
        <v>0</v>
      </c>
      <c r="AK24" s="35">
        <f t="shared" ref="AK24:AK87" si="24">AI24*8</f>
        <v>0</v>
      </c>
      <c r="AL24" s="35">
        <f>Y24/1000*AA24*AC24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4" s="35">
        <f>Z24/1000*AA24*AC24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4" s="35">
        <f t="shared" ref="AN24:AN87" si="25">AL24*8</f>
        <v>0</v>
      </c>
      <c r="AO24" s="91">
        <f t="shared" ref="AO24:AO87" si="26">AM24*8</f>
        <v>0</v>
      </c>
      <c r="AP24" s="92" t="str">
        <f t="shared" ref="AP24:AP87" si="27">IF(OR($B$3="",$B$4="",$A$15="",$F$15="",$A$17="",A24="",F24="",J24="",O24="",P24="")=TRUE,"",IF(C24="OSW",IF(J24&gt;=2,1,0),IF(C24="OSR",IF(AND(J24&gt;=2,P24&gt;60)=TRUE,1,0),IF(C24="OSRH",IF(AND(J24&gt;=1,P24&gt;90)=TRUE,1,0),IF(C24="OHLC",IF(AND(N24="Y",P24&gt;60)=TRUE,1,0),IF(C24="DDC",IF(AND(J24&gt;=4,N24="Y",P24&gt;120)=TRUE,1,0),0))))))</f>
        <v/>
      </c>
      <c r="AQ24" s="92" t="str">
        <f t="shared" ref="AQ24:AQ87" si="28">IF(OR($B$3="",$B$4="",$A$15="",$F$15="",$A$17="",A24="",F24="",K24="",O24="",P24="")=TRUE,"",IF(C24="OSW",IF(K24&gt;=2,1,0),IF(C24="OSR",IF(AND(K24&gt;=2,Q24&gt;60)=TRUE,1,0),IF(C24="OSRH",IF(AND(K24&gt;=1,Q24&gt;90)=TRUE,1,0),IF(C24="OHLC",IF(AND(N24="Y",Q24&gt;60)=TRUE,1,0),IF(C24="DDC",IF(AND(K24&gt;=4,N24="Y",Q24&gt;120)=TRUE,1,0),0))))))</f>
        <v/>
      </c>
    </row>
    <row r="25" spans="1:43" x14ac:dyDescent="0.25">
      <c r="A25" s="47"/>
      <c r="B25" s="51"/>
      <c r="C25" s="22" t="str">
        <f t="shared" si="16"/>
        <v/>
      </c>
      <c r="D25" s="7"/>
      <c r="E25" s="38"/>
      <c r="F25" s="9"/>
      <c r="G25" s="9"/>
      <c r="H25" s="102"/>
      <c r="I25" s="102"/>
      <c r="J25" s="6"/>
      <c r="K25" s="8"/>
      <c r="L25" s="113"/>
      <c r="M25" s="102"/>
      <c r="N25" s="111"/>
      <c r="O25" s="8"/>
      <c r="P25" s="60">
        <f t="shared" si="17"/>
        <v>0</v>
      </c>
      <c r="Q25" s="37">
        <f t="shared" si="18"/>
        <v>0</v>
      </c>
      <c r="R25" s="40">
        <f t="shared" si="2"/>
        <v>0</v>
      </c>
      <c r="S25" s="40">
        <f t="shared" si="3"/>
        <v>0</v>
      </c>
      <c r="T25" s="41" t="str">
        <f t="shared" si="4"/>
        <v/>
      </c>
      <c r="U25" s="41">
        <f t="shared" si="19"/>
        <v>0</v>
      </c>
      <c r="V25" s="41">
        <f t="shared" si="20"/>
        <v>0</v>
      </c>
      <c r="W25" s="42">
        <f t="shared" si="21"/>
        <v>0</v>
      </c>
      <c r="X25" s="42">
        <f t="shared" si="22"/>
        <v>0</v>
      </c>
      <c r="Y25" s="36">
        <f t="shared" si="5"/>
        <v>0</v>
      </c>
      <c r="Z25" s="36">
        <f t="shared" si="6"/>
        <v>0</v>
      </c>
      <c r="AA25" s="35">
        <f t="shared" si="7"/>
        <v>0</v>
      </c>
      <c r="AB25" s="35">
        <f t="shared" si="8"/>
        <v>0</v>
      </c>
      <c r="AC25" s="36">
        <f t="shared" si="9"/>
        <v>0</v>
      </c>
      <c r="AD25" s="35">
        <f t="shared" si="10"/>
        <v>0</v>
      </c>
      <c r="AE25" s="35">
        <f t="shared" si="11"/>
        <v>0</v>
      </c>
      <c r="AF25" s="35">
        <f t="shared" si="12"/>
        <v>0</v>
      </c>
      <c r="AG25" s="35">
        <f t="shared" si="13"/>
        <v>0</v>
      </c>
      <c r="AH25" s="35">
        <f t="shared" si="14"/>
        <v>0</v>
      </c>
      <c r="AI25" s="35">
        <f t="shared" si="15"/>
        <v>0</v>
      </c>
      <c r="AJ25" s="35">
        <f t="shared" si="23"/>
        <v>0</v>
      </c>
      <c r="AK25" s="35">
        <f t="shared" si="24"/>
        <v>0</v>
      </c>
      <c r="AL25" s="35">
        <f>Y25/1000*AA25*AC25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5" s="35">
        <f>Z25/1000*AA25*AC25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5" s="35">
        <f t="shared" si="25"/>
        <v>0</v>
      </c>
      <c r="AO25" s="91">
        <f t="shared" si="26"/>
        <v>0</v>
      </c>
      <c r="AP25" s="92" t="str">
        <f t="shared" si="27"/>
        <v/>
      </c>
      <c r="AQ25" s="92" t="str">
        <f t="shared" si="28"/>
        <v/>
      </c>
    </row>
    <row r="26" spans="1:43" x14ac:dyDescent="0.25">
      <c r="A26" s="47"/>
      <c r="B26" s="51"/>
      <c r="C26" s="22" t="str">
        <f t="shared" si="16"/>
        <v/>
      </c>
      <c r="D26" s="7"/>
      <c r="E26" s="38"/>
      <c r="F26" s="9"/>
      <c r="G26" s="9"/>
      <c r="H26" s="102"/>
      <c r="I26" s="102"/>
      <c r="J26" s="6"/>
      <c r="K26" s="8"/>
      <c r="L26" s="113"/>
      <c r="M26" s="102"/>
      <c r="N26" s="111"/>
      <c r="O26" s="8"/>
      <c r="P26" s="60">
        <f t="shared" si="17"/>
        <v>0</v>
      </c>
      <c r="Q26" s="37">
        <f t="shared" si="18"/>
        <v>0</v>
      </c>
      <c r="R26" s="40">
        <f t="shared" si="2"/>
        <v>0</v>
      </c>
      <c r="S26" s="40">
        <f t="shared" si="3"/>
        <v>0</v>
      </c>
      <c r="T26" s="41" t="str">
        <f t="shared" si="4"/>
        <v/>
      </c>
      <c r="U26" s="41">
        <f t="shared" si="19"/>
        <v>0</v>
      </c>
      <c r="V26" s="41">
        <f t="shared" si="20"/>
        <v>0</v>
      </c>
      <c r="W26" s="42">
        <f t="shared" si="21"/>
        <v>0</v>
      </c>
      <c r="X26" s="42">
        <f t="shared" si="22"/>
        <v>0</v>
      </c>
      <c r="Y26" s="36">
        <f t="shared" si="5"/>
        <v>0</v>
      </c>
      <c r="Z26" s="36">
        <f t="shared" si="6"/>
        <v>0</v>
      </c>
      <c r="AA26" s="35">
        <f t="shared" si="7"/>
        <v>0</v>
      </c>
      <c r="AB26" s="35">
        <f t="shared" si="8"/>
        <v>0</v>
      </c>
      <c r="AC26" s="36">
        <f t="shared" si="9"/>
        <v>0</v>
      </c>
      <c r="AD26" s="35">
        <f t="shared" si="10"/>
        <v>0</v>
      </c>
      <c r="AE26" s="35">
        <f t="shared" si="11"/>
        <v>0</v>
      </c>
      <c r="AF26" s="35">
        <f t="shared" si="12"/>
        <v>0</v>
      </c>
      <c r="AG26" s="35">
        <f t="shared" si="13"/>
        <v>0</v>
      </c>
      <c r="AH26" s="35">
        <f t="shared" si="14"/>
        <v>0</v>
      </c>
      <c r="AI26" s="35">
        <f t="shared" si="15"/>
        <v>0</v>
      </c>
      <c r="AJ26" s="35">
        <f t="shared" si="23"/>
        <v>0</v>
      </c>
      <c r="AK26" s="35">
        <f t="shared" si="24"/>
        <v>0</v>
      </c>
      <c r="AL26" s="35">
        <f>Y26/1000*AA26*AC26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6" s="35">
        <f>Z26/1000*AA26*AC26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6" s="35">
        <f t="shared" si="25"/>
        <v>0</v>
      </c>
      <c r="AO26" s="91">
        <f t="shared" si="26"/>
        <v>0</v>
      </c>
      <c r="AP26" s="92" t="str">
        <f t="shared" si="27"/>
        <v/>
      </c>
      <c r="AQ26" s="92" t="str">
        <f t="shared" si="28"/>
        <v/>
      </c>
    </row>
    <row r="27" spans="1:43" x14ac:dyDescent="0.25">
      <c r="A27" s="47"/>
      <c r="B27" s="51"/>
      <c r="C27" s="22" t="str">
        <f t="shared" si="16"/>
        <v/>
      </c>
      <c r="D27" s="7"/>
      <c r="E27" s="38"/>
      <c r="F27" s="9"/>
      <c r="G27" s="9"/>
      <c r="H27" s="102"/>
      <c r="I27" s="102"/>
      <c r="J27" s="6"/>
      <c r="K27" s="8"/>
      <c r="L27" s="113"/>
      <c r="M27" s="102"/>
      <c r="N27" s="111"/>
      <c r="O27" s="8"/>
      <c r="P27" s="60">
        <f t="shared" si="17"/>
        <v>0</v>
      </c>
      <c r="Q27" s="37">
        <f t="shared" si="18"/>
        <v>0</v>
      </c>
      <c r="R27" s="40">
        <f t="shared" si="2"/>
        <v>0</v>
      </c>
      <c r="S27" s="40">
        <f t="shared" si="3"/>
        <v>0</v>
      </c>
      <c r="T27" s="41" t="str">
        <f t="shared" si="4"/>
        <v/>
      </c>
      <c r="U27" s="41">
        <f t="shared" si="19"/>
        <v>0</v>
      </c>
      <c r="V27" s="41">
        <f t="shared" si="20"/>
        <v>0</v>
      </c>
      <c r="W27" s="42">
        <f t="shared" si="21"/>
        <v>0</v>
      </c>
      <c r="X27" s="42">
        <f t="shared" si="22"/>
        <v>0</v>
      </c>
      <c r="Y27" s="36">
        <f t="shared" si="5"/>
        <v>0</v>
      </c>
      <c r="Z27" s="36">
        <f t="shared" si="6"/>
        <v>0</v>
      </c>
      <c r="AA27" s="35">
        <f t="shared" si="7"/>
        <v>0</v>
      </c>
      <c r="AB27" s="35">
        <f t="shared" si="8"/>
        <v>0</v>
      </c>
      <c r="AC27" s="36">
        <f t="shared" si="9"/>
        <v>0</v>
      </c>
      <c r="AD27" s="35">
        <f t="shared" si="10"/>
        <v>0</v>
      </c>
      <c r="AE27" s="35">
        <f t="shared" si="11"/>
        <v>0</v>
      </c>
      <c r="AF27" s="35">
        <f t="shared" si="12"/>
        <v>0</v>
      </c>
      <c r="AG27" s="35">
        <f t="shared" si="13"/>
        <v>0</v>
      </c>
      <c r="AH27" s="35">
        <f t="shared" si="14"/>
        <v>0</v>
      </c>
      <c r="AI27" s="35">
        <f t="shared" si="15"/>
        <v>0</v>
      </c>
      <c r="AJ27" s="35">
        <f t="shared" si="23"/>
        <v>0</v>
      </c>
      <c r="AK27" s="35">
        <f t="shared" si="24"/>
        <v>0</v>
      </c>
      <c r="AL27" s="35">
        <f>Y27/1000*AA27*AC27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7" s="35">
        <f>Z27/1000*AA27*AC27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7" s="35">
        <f t="shared" si="25"/>
        <v>0</v>
      </c>
      <c r="AO27" s="91">
        <f t="shared" si="26"/>
        <v>0</v>
      </c>
      <c r="AP27" s="92" t="str">
        <f t="shared" si="27"/>
        <v/>
      </c>
      <c r="AQ27" s="92" t="str">
        <f t="shared" si="28"/>
        <v/>
      </c>
    </row>
    <row r="28" spans="1:43" x14ac:dyDescent="0.25">
      <c r="A28" s="48"/>
      <c r="B28" s="52"/>
      <c r="C28" s="22" t="str">
        <f t="shared" si="16"/>
        <v/>
      </c>
      <c r="D28" s="21"/>
      <c r="E28" s="30"/>
      <c r="F28" s="9"/>
      <c r="G28" s="9"/>
      <c r="H28" s="102"/>
      <c r="I28" s="102"/>
      <c r="J28" s="6"/>
      <c r="K28" s="8"/>
      <c r="L28" s="113"/>
      <c r="M28" s="102"/>
      <c r="N28" s="111"/>
      <c r="O28" s="8"/>
      <c r="P28" s="60">
        <f t="shared" si="17"/>
        <v>0</v>
      </c>
      <c r="Q28" s="37">
        <f t="shared" si="18"/>
        <v>0</v>
      </c>
      <c r="R28" s="40">
        <f t="shared" si="2"/>
        <v>0</v>
      </c>
      <c r="S28" s="40">
        <f t="shared" si="3"/>
        <v>0</v>
      </c>
      <c r="T28" s="41" t="str">
        <f t="shared" si="4"/>
        <v/>
      </c>
      <c r="U28" s="41">
        <f t="shared" si="19"/>
        <v>0</v>
      </c>
      <c r="V28" s="41">
        <f t="shared" si="20"/>
        <v>0</v>
      </c>
      <c r="W28" s="42">
        <f t="shared" si="21"/>
        <v>0</v>
      </c>
      <c r="X28" s="42">
        <f t="shared" si="22"/>
        <v>0</v>
      </c>
      <c r="Y28" s="36">
        <f t="shared" si="5"/>
        <v>0</v>
      </c>
      <c r="Z28" s="36">
        <f t="shared" si="6"/>
        <v>0</v>
      </c>
      <c r="AA28" s="35">
        <f t="shared" si="7"/>
        <v>0</v>
      </c>
      <c r="AB28" s="35">
        <f t="shared" si="8"/>
        <v>0</v>
      </c>
      <c r="AC28" s="36">
        <f t="shared" si="9"/>
        <v>0</v>
      </c>
      <c r="AD28" s="35">
        <f t="shared" si="10"/>
        <v>0</v>
      </c>
      <c r="AE28" s="35">
        <f t="shared" si="11"/>
        <v>0</v>
      </c>
      <c r="AF28" s="35">
        <f t="shared" si="12"/>
        <v>0</v>
      </c>
      <c r="AG28" s="35">
        <f t="shared" si="13"/>
        <v>0</v>
      </c>
      <c r="AH28" s="35">
        <f t="shared" si="14"/>
        <v>0</v>
      </c>
      <c r="AI28" s="35">
        <f t="shared" si="15"/>
        <v>0</v>
      </c>
      <c r="AJ28" s="35">
        <f t="shared" si="23"/>
        <v>0</v>
      </c>
      <c r="AK28" s="35">
        <f t="shared" si="24"/>
        <v>0</v>
      </c>
      <c r="AL28" s="35">
        <f>Y28/1000*AA28*AC28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8" s="35">
        <f>Z28/1000*AA28*AC28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8" s="35">
        <f t="shared" si="25"/>
        <v>0</v>
      </c>
      <c r="AO28" s="91">
        <f t="shared" si="26"/>
        <v>0</v>
      </c>
      <c r="AP28" s="92" t="str">
        <f t="shared" si="27"/>
        <v/>
      </c>
      <c r="AQ28" s="92" t="str">
        <f t="shared" si="28"/>
        <v/>
      </c>
    </row>
    <row r="29" spans="1:43" x14ac:dyDescent="0.25">
      <c r="A29" s="48"/>
      <c r="B29" s="52"/>
      <c r="C29" s="22" t="str">
        <f t="shared" si="16"/>
        <v/>
      </c>
      <c r="D29" s="21"/>
      <c r="E29" s="30"/>
      <c r="F29" s="9"/>
      <c r="G29" s="9"/>
      <c r="H29" s="102"/>
      <c r="I29" s="102"/>
      <c r="J29" s="6"/>
      <c r="K29" s="8"/>
      <c r="L29" s="113"/>
      <c r="M29" s="102"/>
      <c r="N29" s="111"/>
      <c r="O29" s="8"/>
      <c r="P29" s="60">
        <f t="shared" si="17"/>
        <v>0</v>
      </c>
      <c r="Q29" s="37">
        <f t="shared" si="18"/>
        <v>0</v>
      </c>
      <c r="R29" s="40">
        <f t="shared" si="2"/>
        <v>0</v>
      </c>
      <c r="S29" s="40">
        <f t="shared" si="3"/>
        <v>0</v>
      </c>
      <c r="T29" s="41" t="str">
        <f t="shared" si="4"/>
        <v/>
      </c>
      <c r="U29" s="41">
        <f t="shared" si="19"/>
        <v>0</v>
      </c>
      <c r="V29" s="41">
        <f t="shared" si="20"/>
        <v>0</v>
      </c>
      <c r="W29" s="42">
        <f t="shared" si="21"/>
        <v>0</v>
      </c>
      <c r="X29" s="42">
        <f t="shared" si="22"/>
        <v>0</v>
      </c>
      <c r="Y29" s="36">
        <f t="shared" si="5"/>
        <v>0</v>
      </c>
      <c r="Z29" s="36">
        <f t="shared" si="6"/>
        <v>0</v>
      </c>
      <c r="AA29" s="35">
        <f t="shared" si="7"/>
        <v>0</v>
      </c>
      <c r="AB29" s="35">
        <f t="shared" si="8"/>
        <v>0</v>
      </c>
      <c r="AC29" s="36">
        <f t="shared" si="9"/>
        <v>0</v>
      </c>
      <c r="AD29" s="35">
        <f t="shared" si="10"/>
        <v>0</v>
      </c>
      <c r="AE29" s="35">
        <f t="shared" si="11"/>
        <v>0</v>
      </c>
      <c r="AF29" s="35">
        <f t="shared" si="12"/>
        <v>0</v>
      </c>
      <c r="AG29" s="35">
        <f t="shared" si="13"/>
        <v>0</v>
      </c>
      <c r="AH29" s="35">
        <f t="shared" si="14"/>
        <v>0</v>
      </c>
      <c r="AI29" s="35">
        <f t="shared" si="15"/>
        <v>0</v>
      </c>
      <c r="AJ29" s="35">
        <f t="shared" si="23"/>
        <v>0</v>
      </c>
      <c r="AK29" s="35">
        <f t="shared" si="24"/>
        <v>0</v>
      </c>
      <c r="AL29" s="35">
        <f>Y29/1000*AA29*AC29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9" s="35">
        <f>Z29/1000*AA29*AC29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9" s="35">
        <f t="shared" si="25"/>
        <v>0</v>
      </c>
      <c r="AO29" s="91">
        <f t="shared" si="26"/>
        <v>0</v>
      </c>
      <c r="AP29" s="92" t="str">
        <f t="shared" si="27"/>
        <v/>
      </c>
      <c r="AQ29" s="92" t="str">
        <f t="shared" si="28"/>
        <v/>
      </c>
    </row>
    <row r="30" spans="1:43" x14ac:dyDescent="0.25">
      <c r="A30" s="48"/>
      <c r="B30" s="52"/>
      <c r="C30" s="22" t="str">
        <f t="shared" si="16"/>
        <v/>
      </c>
      <c r="D30" s="21"/>
      <c r="E30" s="30"/>
      <c r="F30" s="9"/>
      <c r="G30" s="9"/>
      <c r="H30" s="102"/>
      <c r="I30" s="102"/>
      <c r="J30" s="6"/>
      <c r="K30" s="8"/>
      <c r="L30" s="113"/>
      <c r="M30" s="102"/>
      <c r="N30" s="111"/>
      <c r="O30" s="8"/>
      <c r="P30" s="60">
        <f t="shared" si="17"/>
        <v>0</v>
      </c>
      <c r="Q30" s="37">
        <f t="shared" si="18"/>
        <v>0</v>
      </c>
      <c r="R30" s="40">
        <f t="shared" si="2"/>
        <v>0</v>
      </c>
      <c r="S30" s="40">
        <f t="shared" si="3"/>
        <v>0</v>
      </c>
      <c r="T30" s="41" t="str">
        <f t="shared" si="4"/>
        <v/>
      </c>
      <c r="U30" s="41">
        <f t="shared" si="19"/>
        <v>0</v>
      </c>
      <c r="V30" s="41">
        <f t="shared" si="20"/>
        <v>0</v>
      </c>
      <c r="W30" s="42">
        <f t="shared" si="21"/>
        <v>0</v>
      </c>
      <c r="X30" s="42">
        <f t="shared" si="22"/>
        <v>0</v>
      </c>
      <c r="Y30" s="36">
        <f t="shared" si="5"/>
        <v>0</v>
      </c>
      <c r="Z30" s="36">
        <f t="shared" si="6"/>
        <v>0</v>
      </c>
      <c r="AA30" s="35">
        <f t="shared" si="7"/>
        <v>0</v>
      </c>
      <c r="AB30" s="35">
        <f t="shared" si="8"/>
        <v>0</v>
      </c>
      <c r="AC30" s="36">
        <f t="shared" si="9"/>
        <v>0</v>
      </c>
      <c r="AD30" s="35">
        <f t="shared" si="10"/>
        <v>0</v>
      </c>
      <c r="AE30" s="35">
        <f t="shared" si="11"/>
        <v>0</v>
      </c>
      <c r="AF30" s="35">
        <f t="shared" si="12"/>
        <v>0</v>
      </c>
      <c r="AG30" s="35">
        <f t="shared" si="13"/>
        <v>0</v>
      </c>
      <c r="AH30" s="35">
        <f t="shared" si="14"/>
        <v>0</v>
      </c>
      <c r="AI30" s="35">
        <f t="shared" si="15"/>
        <v>0</v>
      </c>
      <c r="AJ30" s="35">
        <f t="shared" si="23"/>
        <v>0</v>
      </c>
      <c r="AK30" s="35">
        <f t="shared" si="24"/>
        <v>0</v>
      </c>
      <c r="AL30" s="35">
        <f>Y30/1000*AA30*AC30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0" s="35">
        <f>Z30/1000*AA30*AC30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0" s="35">
        <f t="shared" si="25"/>
        <v>0</v>
      </c>
      <c r="AO30" s="91">
        <f t="shared" si="26"/>
        <v>0</v>
      </c>
      <c r="AP30" s="92" t="str">
        <f t="shared" si="27"/>
        <v/>
      </c>
      <c r="AQ30" s="92" t="str">
        <f t="shared" si="28"/>
        <v/>
      </c>
    </row>
    <row r="31" spans="1:43" x14ac:dyDescent="0.25">
      <c r="A31" s="48"/>
      <c r="B31" s="52"/>
      <c r="C31" s="22" t="str">
        <f t="shared" si="16"/>
        <v/>
      </c>
      <c r="D31" s="21"/>
      <c r="E31" s="30"/>
      <c r="F31" s="9"/>
      <c r="G31" s="9"/>
      <c r="H31" s="102"/>
      <c r="I31" s="102"/>
      <c r="J31" s="6"/>
      <c r="K31" s="8"/>
      <c r="L31" s="113"/>
      <c r="M31" s="102"/>
      <c r="N31" s="111"/>
      <c r="O31" s="8"/>
      <c r="P31" s="60">
        <f t="shared" si="17"/>
        <v>0</v>
      </c>
      <c r="Q31" s="37">
        <f t="shared" si="18"/>
        <v>0</v>
      </c>
      <c r="R31" s="40">
        <f t="shared" si="2"/>
        <v>0</v>
      </c>
      <c r="S31" s="40">
        <f t="shared" si="3"/>
        <v>0</v>
      </c>
      <c r="T31" s="41" t="str">
        <f t="shared" si="4"/>
        <v/>
      </c>
      <c r="U31" s="41">
        <f t="shared" si="19"/>
        <v>0</v>
      </c>
      <c r="V31" s="41">
        <f t="shared" si="20"/>
        <v>0</v>
      </c>
      <c r="W31" s="42">
        <f t="shared" si="21"/>
        <v>0</v>
      </c>
      <c r="X31" s="42">
        <f t="shared" si="22"/>
        <v>0</v>
      </c>
      <c r="Y31" s="36">
        <f t="shared" si="5"/>
        <v>0</v>
      </c>
      <c r="Z31" s="36">
        <f t="shared" si="6"/>
        <v>0</v>
      </c>
      <c r="AA31" s="35">
        <f t="shared" si="7"/>
        <v>0</v>
      </c>
      <c r="AB31" s="35">
        <f t="shared" si="8"/>
        <v>0</v>
      </c>
      <c r="AC31" s="36">
        <f t="shared" si="9"/>
        <v>0</v>
      </c>
      <c r="AD31" s="35">
        <f t="shared" si="10"/>
        <v>0</v>
      </c>
      <c r="AE31" s="35">
        <f t="shared" si="11"/>
        <v>0</v>
      </c>
      <c r="AF31" s="35">
        <f t="shared" si="12"/>
        <v>0</v>
      </c>
      <c r="AG31" s="35">
        <f t="shared" si="13"/>
        <v>0</v>
      </c>
      <c r="AH31" s="35">
        <f t="shared" si="14"/>
        <v>0</v>
      </c>
      <c r="AI31" s="35">
        <f t="shared" si="15"/>
        <v>0</v>
      </c>
      <c r="AJ31" s="35">
        <f t="shared" si="23"/>
        <v>0</v>
      </c>
      <c r="AK31" s="35">
        <f t="shared" si="24"/>
        <v>0</v>
      </c>
      <c r="AL31" s="35">
        <f>Y31/1000*AA31*AC31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1" s="35">
        <f>Z31/1000*AA31*AC31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1" s="35">
        <f t="shared" si="25"/>
        <v>0</v>
      </c>
      <c r="AO31" s="91">
        <f t="shared" si="26"/>
        <v>0</v>
      </c>
      <c r="AP31" s="92" t="str">
        <f t="shared" si="27"/>
        <v/>
      </c>
      <c r="AQ31" s="92" t="str">
        <f t="shared" si="28"/>
        <v/>
      </c>
    </row>
    <row r="32" spans="1:43" x14ac:dyDescent="0.25">
      <c r="A32" s="48"/>
      <c r="B32" s="52"/>
      <c r="C32" s="22" t="str">
        <f t="shared" si="16"/>
        <v/>
      </c>
      <c r="D32" s="21"/>
      <c r="E32" s="30"/>
      <c r="F32" s="9"/>
      <c r="G32" s="9"/>
      <c r="H32" s="102"/>
      <c r="I32" s="102"/>
      <c r="J32" s="6"/>
      <c r="K32" s="8"/>
      <c r="L32" s="113"/>
      <c r="M32" s="102"/>
      <c r="N32" s="111"/>
      <c r="O32" s="8"/>
      <c r="P32" s="60">
        <f t="shared" si="17"/>
        <v>0</v>
      </c>
      <c r="Q32" s="37">
        <f t="shared" si="18"/>
        <v>0</v>
      </c>
      <c r="R32" s="40">
        <f t="shared" si="2"/>
        <v>0</v>
      </c>
      <c r="S32" s="40">
        <f t="shared" si="3"/>
        <v>0</v>
      </c>
      <c r="T32" s="41" t="str">
        <f t="shared" si="4"/>
        <v/>
      </c>
      <c r="U32" s="41">
        <f t="shared" si="19"/>
        <v>0</v>
      </c>
      <c r="V32" s="41">
        <f t="shared" si="20"/>
        <v>0</v>
      </c>
      <c r="W32" s="42">
        <f t="shared" si="21"/>
        <v>0</v>
      </c>
      <c r="X32" s="42">
        <f t="shared" si="22"/>
        <v>0</v>
      </c>
      <c r="Y32" s="36">
        <f t="shared" si="5"/>
        <v>0</v>
      </c>
      <c r="Z32" s="36">
        <f t="shared" si="6"/>
        <v>0</v>
      </c>
      <c r="AA32" s="35">
        <f t="shared" si="7"/>
        <v>0</v>
      </c>
      <c r="AB32" s="35">
        <f t="shared" si="8"/>
        <v>0</v>
      </c>
      <c r="AC32" s="36">
        <f t="shared" si="9"/>
        <v>0</v>
      </c>
      <c r="AD32" s="35">
        <f t="shared" si="10"/>
        <v>0</v>
      </c>
      <c r="AE32" s="35">
        <f t="shared" si="11"/>
        <v>0</v>
      </c>
      <c r="AF32" s="35">
        <f t="shared" si="12"/>
        <v>0</v>
      </c>
      <c r="AG32" s="35">
        <f t="shared" si="13"/>
        <v>0</v>
      </c>
      <c r="AH32" s="35">
        <f t="shared" si="14"/>
        <v>0</v>
      </c>
      <c r="AI32" s="35">
        <f t="shared" si="15"/>
        <v>0</v>
      </c>
      <c r="AJ32" s="35">
        <f t="shared" si="23"/>
        <v>0</v>
      </c>
      <c r="AK32" s="35">
        <f t="shared" si="24"/>
        <v>0</v>
      </c>
      <c r="AL32" s="35">
        <f>Y32/1000*AA32*AC32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2" s="35">
        <f>Z32/1000*AA32*AC32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2" s="35">
        <f t="shared" si="25"/>
        <v>0</v>
      </c>
      <c r="AO32" s="91">
        <f t="shared" si="26"/>
        <v>0</v>
      </c>
      <c r="AP32" s="92" t="str">
        <f t="shared" si="27"/>
        <v/>
      </c>
      <c r="AQ32" s="92" t="str">
        <f t="shared" si="28"/>
        <v/>
      </c>
    </row>
    <row r="33" spans="1:43" x14ac:dyDescent="0.25">
      <c r="A33" s="48"/>
      <c r="B33" s="52"/>
      <c r="C33" s="22" t="str">
        <f t="shared" si="16"/>
        <v/>
      </c>
      <c r="D33" s="21"/>
      <c r="E33" s="30"/>
      <c r="F33" s="9"/>
      <c r="G33" s="9"/>
      <c r="H33" s="102"/>
      <c r="I33" s="102"/>
      <c r="J33" s="6"/>
      <c r="K33" s="8"/>
      <c r="L33" s="113"/>
      <c r="M33" s="102"/>
      <c r="N33" s="111"/>
      <c r="O33" s="8"/>
      <c r="P33" s="60">
        <f t="shared" si="17"/>
        <v>0</v>
      </c>
      <c r="Q33" s="37">
        <f t="shared" si="18"/>
        <v>0</v>
      </c>
      <c r="R33" s="40">
        <f t="shared" si="2"/>
        <v>0</v>
      </c>
      <c r="S33" s="40">
        <f t="shared" si="3"/>
        <v>0</v>
      </c>
      <c r="T33" s="41" t="str">
        <f t="shared" si="4"/>
        <v/>
      </c>
      <c r="U33" s="41">
        <f t="shared" si="19"/>
        <v>0</v>
      </c>
      <c r="V33" s="41">
        <f t="shared" si="20"/>
        <v>0</v>
      </c>
      <c r="W33" s="42">
        <f t="shared" si="21"/>
        <v>0</v>
      </c>
      <c r="X33" s="42">
        <f t="shared" si="22"/>
        <v>0</v>
      </c>
      <c r="Y33" s="36">
        <f t="shared" si="5"/>
        <v>0</v>
      </c>
      <c r="Z33" s="36">
        <f t="shared" si="6"/>
        <v>0</v>
      </c>
      <c r="AA33" s="35">
        <f t="shared" si="7"/>
        <v>0</v>
      </c>
      <c r="AB33" s="35">
        <f t="shared" si="8"/>
        <v>0</v>
      </c>
      <c r="AC33" s="36">
        <f t="shared" si="9"/>
        <v>0</v>
      </c>
      <c r="AD33" s="35">
        <f t="shared" si="10"/>
        <v>0</v>
      </c>
      <c r="AE33" s="35">
        <f t="shared" si="11"/>
        <v>0</v>
      </c>
      <c r="AF33" s="35">
        <f t="shared" si="12"/>
        <v>0</v>
      </c>
      <c r="AG33" s="35">
        <f t="shared" si="13"/>
        <v>0</v>
      </c>
      <c r="AH33" s="35">
        <f t="shared" si="14"/>
        <v>0</v>
      </c>
      <c r="AI33" s="35">
        <f t="shared" si="15"/>
        <v>0</v>
      </c>
      <c r="AJ33" s="35">
        <f t="shared" si="23"/>
        <v>0</v>
      </c>
      <c r="AK33" s="35">
        <f t="shared" si="24"/>
        <v>0</v>
      </c>
      <c r="AL33" s="35">
        <f>Y33/1000*AA33*AC33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3" s="35">
        <f>Z33/1000*AA33*AC33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3" s="35">
        <f t="shared" si="25"/>
        <v>0</v>
      </c>
      <c r="AO33" s="91">
        <f t="shared" si="26"/>
        <v>0</v>
      </c>
      <c r="AP33" s="92" t="str">
        <f t="shared" si="27"/>
        <v/>
      </c>
      <c r="AQ33" s="92" t="str">
        <f t="shared" si="28"/>
        <v/>
      </c>
    </row>
    <row r="34" spans="1:43" x14ac:dyDescent="0.25">
      <c r="A34" s="48"/>
      <c r="B34" s="52"/>
      <c r="C34" s="22" t="str">
        <f t="shared" si="16"/>
        <v/>
      </c>
      <c r="D34" s="21"/>
      <c r="E34" s="30"/>
      <c r="F34" s="9"/>
      <c r="G34" s="9"/>
      <c r="H34" s="102"/>
      <c r="I34" s="102"/>
      <c r="J34" s="6"/>
      <c r="K34" s="8"/>
      <c r="L34" s="113"/>
      <c r="M34" s="102"/>
      <c r="N34" s="111"/>
      <c r="O34" s="8"/>
      <c r="P34" s="60">
        <f t="shared" si="17"/>
        <v>0</v>
      </c>
      <c r="Q34" s="37">
        <f t="shared" si="18"/>
        <v>0</v>
      </c>
      <c r="R34" s="40">
        <f t="shared" si="2"/>
        <v>0</v>
      </c>
      <c r="S34" s="40">
        <f t="shared" si="3"/>
        <v>0</v>
      </c>
      <c r="T34" s="41" t="str">
        <f t="shared" si="4"/>
        <v/>
      </c>
      <c r="U34" s="41">
        <f t="shared" si="19"/>
        <v>0</v>
      </c>
      <c r="V34" s="41">
        <f t="shared" si="20"/>
        <v>0</v>
      </c>
      <c r="W34" s="42">
        <f t="shared" si="21"/>
        <v>0</v>
      </c>
      <c r="X34" s="42">
        <f t="shared" si="22"/>
        <v>0</v>
      </c>
      <c r="Y34" s="36">
        <f t="shared" si="5"/>
        <v>0</v>
      </c>
      <c r="Z34" s="36">
        <f t="shared" si="6"/>
        <v>0</v>
      </c>
      <c r="AA34" s="35">
        <f t="shared" si="7"/>
        <v>0</v>
      </c>
      <c r="AB34" s="35">
        <f t="shared" si="8"/>
        <v>0</v>
      </c>
      <c r="AC34" s="36">
        <f t="shared" si="9"/>
        <v>0</v>
      </c>
      <c r="AD34" s="35">
        <f t="shared" si="10"/>
        <v>0</v>
      </c>
      <c r="AE34" s="35">
        <f t="shared" si="11"/>
        <v>0</v>
      </c>
      <c r="AF34" s="35">
        <f t="shared" si="12"/>
        <v>0</v>
      </c>
      <c r="AG34" s="35">
        <f t="shared" si="13"/>
        <v>0</v>
      </c>
      <c r="AH34" s="35">
        <f t="shared" si="14"/>
        <v>0</v>
      </c>
      <c r="AI34" s="35">
        <f t="shared" si="15"/>
        <v>0</v>
      </c>
      <c r="AJ34" s="35">
        <f t="shared" si="23"/>
        <v>0</v>
      </c>
      <c r="AK34" s="35">
        <f t="shared" si="24"/>
        <v>0</v>
      </c>
      <c r="AL34" s="35">
        <f>Y34/1000*AA34*AC34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4" s="35">
        <f>Z34/1000*AA34*AC34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4" s="35">
        <f t="shared" si="25"/>
        <v>0</v>
      </c>
      <c r="AO34" s="91">
        <f t="shared" si="26"/>
        <v>0</v>
      </c>
      <c r="AP34" s="92" t="str">
        <f t="shared" si="27"/>
        <v/>
      </c>
      <c r="AQ34" s="92" t="str">
        <f t="shared" si="28"/>
        <v/>
      </c>
    </row>
    <row r="35" spans="1:43" x14ac:dyDescent="0.25">
      <c r="A35" s="48"/>
      <c r="B35" s="52"/>
      <c r="C35" s="22" t="str">
        <f t="shared" si="16"/>
        <v/>
      </c>
      <c r="D35" s="21"/>
      <c r="E35" s="30"/>
      <c r="F35" s="9"/>
      <c r="G35" s="9"/>
      <c r="H35" s="102"/>
      <c r="I35" s="102"/>
      <c r="J35" s="6"/>
      <c r="K35" s="8"/>
      <c r="L35" s="113"/>
      <c r="M35" s="102"/>
      <c r="N35" s="111"/>
      <c r="O35" s="8"/>
      <c r="P35" s="60">
        <f t="shared" si="17"/>
        <v>0</v>
      </c>
      <c r="Q35" s="37">
        <f t="shared" si="18"/>
        <v>0</v>
      </c>
      <c r="R35" s="40">
        <f t="shared" si="2"/>
        <v>0</v>
      </c>
      <c r="S35" s="40">
        <f t="shared" si="3"/>
        <v>0</v>
      </c>
      <c r="T35" s="41" t="str">
        <f t="shared" si="4"/>
        <v/>
      </c>
      <c r="U35" s="41">
        <f t="shared" si="19"/>
        <v>0</v>
      </c>
      <c r="V35" s="41">
        <f t="shared" si="20"/>
        <v>0</v>
      </c>
      <c r="W35" s="42">
        <f t="shared" si="21"/>
        <v>0</v>
      </c>
      <c r="X35" s="42">
        <f t="shared" si="22"/>
        <v>0</v>
      </c>
      <c r="Y35" s="36">
        <f t="shared" si="5"/>
        <v>0</v>
      </c>
      <c r="Z35" s="36">
        <f t="shared" si="6"/>
        <v>0</v>
      </c>
      <c r="AA35" s="35">
        <f t="shared" si="7"/>
        <v>0</v>
      </c>
      <c r="AB35" s="35">
        <f t="shared" si="8"/>
        <v>0</v>
      </c>
      <c r="AC35" s="36">
        <f t="shared" si="9"/>
        <v>0</v>
      </c>
      <c r="AD35" s="35">
        <f t="shared" si="10"/>
        <v>0</v>
      </c>
      <c r="AE35" s="35">
        <f t="shared" si="11"/>
        <v>0</v>
      </c>
      <c r="AF35" s="35">
        <f t="shared" si="12"/>
        <v>0</v>
      </c>
      <c r="AG35" s="35">
        <f t="shared" si="13"/>
        <v>0</v>
      </c>
      <c r="AH35" s="35">
        <f t="shared" si="14"/>
        <v>0</v>
      </c>
      <c r="AI35" s="35">
        <f t="shared" si="15"/>
        <v>0</v>
      </c>
      <c r="AJ35" s="35">
        <f t="shared" si="23"/>
        <v>0</v>
      </c>
      <c r="AK35" s="35">
        <f t="shared" si="24"/>
        <v>0</v>
      </c>
      <c r="AL35" s="35">
        <f>Y35/1000*AA35*AC35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5" s="35">
        <f>Z35/1000*AA35*AC35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5" s="35">
        <f t="shared" si="25"/>
        <v>0</v>
      </c>
      <c r="AO35" s="91">
        <f t="shared" si="26"/>
        <v>0</v>
      </c>
      <c r="AP35" s="92" t="str">
        <f t="shared" si="27"/>
        <v/>
      </c>
      <c r="AQ35" s="92" t="str">
        <f t="shared" si="28"/>
        <v/>
      </c>
    </row>
    <row r="36" spans="1:43" x14ac:dyDescent="0.25">
      <c r="A36" s="48"/>
      <c r="B36" s="52"/>
      <c r="C36" s="22" t="str">
        <f t="shared" si="16"/>
        <v/>
      </c>
      <c r="D36" s="21"/>
      <c r="E36" s="30"/>
      <c r="F36" s="9"/>
      <c r="G36" s="9"/>
      <c r="H36" s="102"/>
      <c r="I36" s="102"/>
      <c r="J36" s="6"/>
      <c r="K36" s="8"/>
      <c r="L36" s="113"/>
      <c r="M36" s="102"/>
      <c r="N36" s="111"/>
      <c r="O36" s="8"/>
      <c r="P36" s="60">
        <f t="shared" si="17"/>
        <v>0</v>
      </c>
      <c r="Q36" s="37">
        <f t="shared" si="18"/>
        <v>0</v>
      </c>
      <c r="R36" s="40">
        <f t="shared" si="2"/>
        <v>0</v>
      </c>
      <c r="S36" s="40">
        <f t="shared" si="3"/>
        <v>0</v>
      </c>
      <c r="T36" s="41" t="str">
        <f t="shared" si="4"/>
        <v/>
      </c>
      <c r="U36" s="41">
        <f t="shared" si="19"/>
        <v>0</v>
      </c>
      <c r="V36" s="41">
        <f t="shared" si="20"/>
        <v>0</v>
      </c>
      <c r="W36" s="42">
        <f t="shared" si="21"/>
        <v>0</v>
      </c>
      <c r="X36" s="42">
        <f t="shared" si="22"/>
        <v>0</v>
      </c>
      <c r="Y36" s="36">
        <f t="shared" si="5"/>
        <v>0</v>
      </c>
      <c r="Z36" s="36">
        <f t="shared" si="6"/>
        <v>0</v>
      </c>
      <c r="AA36" s="35">
        <f t="shared" si="7"/>
        <v>0</v>
      </c>
      <c r="AB36" s="35">
        <f t="shared" si="8"/>
        <v>0</v>
      </c>
      <c r="AC36" s="36">
        <f t="shared" si="9"/>
        <v>0</v>
      </c>
      <c r="AD36" s="35">
        <f t="shared" si="10"/>
        <v>0</v>
      </c>
      <c r="AE36" s="35">
        <f t="shared" si="11"/>
        <v>0</v>
      </c>
      <c r="AF36" s="35">
        <f t="shared" si="12"/>
        <v>0</v>
      </c>
      <c r="AG36" s="35">
        <f t="shared" si="13"/>
        <v>0</v>
      </c>
      <c r="AH36" s="35">
        <f t="shared" si="14"/>
        <v>0</v>
      </c>
      <c r="AI36" s="35">
        <f t="shared" si="15"/>
        <v>0</v>
      </c>
      <c r="AJ36" s="35">
        <f t="shared" si="23"/>
        <v>0</v>
      </c>
      <c r="AK36" s="35">
        <f t="shared" si="24"/>
        <v>0</v>
      </c>
      <c r="AL36" s="35">
        <f>Y36/1000*AA36*AC36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6" s="35">
        <f>Z36/1000*AA36*AC36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6" s="35">
        <f t="shared" si="25"/>
        <v>0</v>
      </c>
      <c r="AO36" s="91">
        <f t="shared" si="26"/>
        <v>0</v>
      </c>
      <c r="AP36" s="92" t="str">
        <f t="shared" si="27"/>
        <v/>
      </c>
      <c r="AQ36" s="92" t="str">
        <f t="shared" si="28"/>
        <v/>
      </c>
    </row>
    <row r="37" spans="1:43" x14ac:dyDescent="0.25">
      <c r="A37" s="48"/>
      <c r="B37" s="52"/>
      <c r="C37" s="22" t="str">
        <f t="shared" si="16"/>
        <v/>
      </c>
      <c r="D37" s="21"/>
      <c r="E37" s="30"/>
      <c r="F37" s="9"/>
      <c r="G37" s="9"/>
      <c r="H37" s="102"/>
      <c r="I37" s="102"/>
      <c r="J37" s="6"/>
      <c r="K37" s="8"/>
      <c r="L37" s="113"/>
      <c r="M37" s="102"/>
      <c r="N37" s="111"/>
      <c r="O37" s="8"/>
      <c r="P37" s="60">
        <f t="shared" si="17"/>
        <v>0</v>
      </c>
      <c r="Q37" s="37">
        <f t="shared" si="18"/>
        <v>0</v>
      </c>
      <c r="R37" s="40">
        <f t="shared" si="2"/>
        <v>0</v>
      </c>
      <c r="S37" s="40">
        <f t="shared" si="3"/>
        <v>0</v>
      </c>
      <c r="T37" s="41" t="str">
        <f t="shared" si="4"/>
        <v/>
      </c>
      <c r="U37" s="41">
        <f t="shared" si="19"/>
        <v>0</v>
      </c>
      <c r="V37" s="41">
        <f t="shared" si="20"/>
        <v>0</v>
      </c>
      <c r="W37" s="42">
        <f t="shared" si="21"/>
        <v>0</v>
      </c>
      <c r="X37" s="42">
        <f t="shared" si="22"/>
        <v>0</v>
      </c>
      <c r="Y37" s="36">
        <f t="shared" si="5"/>
        <v>0</v>
      </c>
      <c r="Z37" s="36">
        <f t="shared" si="6"/>
        <v>0</v>
      </c>
      <c r="AA37" s="35">
        <f t="shared" si="7"/>
        <v>0</v>
      </c>
      <c r="AB37" s="35">
        <f t="shared" si="8"/>
        <v>0</v>
      </c>
      <c r="AC37" s="36">
        <f t="shared" si="9"/>
        <v>0</v>
      </c>
      <c r="AD37" s="35">
        <f t="shared" si="10"/>
        <v>0</v>
      </c>
      <c r="AE37" s="35">
        <f t="shared" si="11"/>
        <v>0</v>
      </c>
      <c r="AF37" s="35">
        <f t="shared" si="12"/>
        <v>0</v>
      </c>
      <c r="AG37" s="35">
        <f t="shared" si="13"/>
        <v>0</v>
      </c>
      <c r="AH37" s="35">
        <f t="shared" si="14"/>
        <v>0</v>
      </c>
      <c r="AI37" s="35">
        <f t="shared" si="15"/>
        <v>0</v>
      </c>
      <c r="AJ37" s="35">
        <f t="shared" si="23"/>
        <v>0</v>
      </c>
      <c r="AK37" s="35">
        <f t="shared" si="24"/>
        <v>0</v>
      </c>
      <c r="AL37" s="35">
        <f>Y37/1000*AA37*AC37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7" s="35">
        <f>Z37/1000*AA37*AC37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7" s="35">
        <f t="shared" si="25"/>
        <v>0</v>
      </c>
      <c r="AO37" s="91">
        <f t="shared" si="26"/>
        <v>0</v>
      </c>
      <c r="AP37" s="92" t="str">
        <f t="shared" si="27"/>
        <v/>
      </c>
      <c r="AQ37" s="92" t="str">
        <f t="shared" si="28"/>
        <v/>
      </c>
    </row>
    <row r="38" spans="1:43" x14ac:dyDescent="0.25">
      <c r="A38" s="48"/>
      <c r="B38" s="52"/>
      <c r="C38" s="22" t="str">
        <f t="shared" si="16"/>
        <v/>
      </c>
      <c r="D38" s="21"/>
      <c r="E38" s="30"/>
      <c r="F38" s="9"/>
      <c r="G38" s="9"/>
      <c r="H38" s="102"/>
      <c r="I38" s="102"/>
      <c r="J38" s="6"/>
      <c r="K38" s="8"/>
      <c r="L38" s="113"/>
      <c r="M38" s="102"/>
      <c r="N38" s="111"/>
      <c r="O38" s="8"/>
      <c r="P38" s="60">
        <f t="shared" si="17"/>
        <v>0</v>
      </c>
      <c r="Q38" s="37">
        <f t="shared" si="18"/>
        <v>0</v>
      </c>
      <c r="R38" s="40">
        <f t="shared" si="2"/>
        <v>0</v>
      </c>
      <c r="S38" s="40">
        <f t="shared" si="3"/>
        <v>0</v>
      </c>
      <c r="T38" s="41" t="str">
        <f t="shared" si="4"/>
        <v/>
      </c>
      <c r="U38" s="41">
        <f t="shared" si="19"/>
        <v>0</v>
      </c>
      <c r="V38" s="41">
        <f t="shared" si="20"/>
        <v>0</v>
      </c>
      <c r="W38" s="42">
        <f t="shared" si="21"/>
        <v>0</v>
      </c>
      <c r="X38" s="42">
        <f t="shared" si="22"/>
        <v>0</v>
      </c>
      <c r="Y38" s="36">
        <f t="shared" si="5"/>
        <v>0</v>
      </c>
      <c r="Z38" s="36">
        <f t="shared" si="6"/>
        <v>0</v>
      </c>
      <c r="AA38" s="35">
        <f t="shared" si="7"/>
        <v>0</v>
      </c>
      <c r="AB38" s="35">
        <f t="shared" si="8"/>
        <v>0</v>
      </c>
      <c r="AC38" s="36">
        <f t="shared" si="9"/>
        <v>0</v>
      </c>
      <c r="AD38" s="35">
        <f t="shared" si="10"/>
        <v>0</v>
      </c>
      <c r="AE38" s="35">
        <f t="shared" si="11"/>
        <v>0</v>
      </c>
      <c r="AF38" s="35">
        <f t="shared" si="12"/>
        <v>0</v>
      </c>
      <c r="AG38" s="35">
        <f t="shared" si="13"/>
        <v>0</v>
      </c>
      <c r="AH38" s="35">
        <f t="shared" si="14"/>
        <v>0</v>
      </c>
      <c r="AI38" s="35">
        <f t="shared" si="15"/>
        <v>0</v>
      </c>
      <c r="AJ38" s="35">
        <f t="shared" si="23"/>
        <v>0</v>
      </c>
      <c r="AK38" s="35">
        <f t="shared" si="24"/>
        <v>0</v>
      </c>
      <c r="AL38" s="35">
        <f>Y38/1000*AA38*AC38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8" s="35">
        <f>Z38/1000*AA38*AC38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8" s="35">
        <f t="shared" si="25"/>
        <v>0</v>
      </c>
      <c r="AO38" s="91">
        <f t="shared" si="26"/>
        <v>0</v>
      </c>
      <c r="AP38" s="92" t="str">
        <f t="shared" si="27"/>
        <v/>
      </c>
      <c r="AQ38" s="92" t="str">
        <f t="shared" si="28"/>
        <v/>
      </c>
    </row>
    <row r="39" spans="1:43" x14ac:dyDescent="0.25">
      <c r="A39" s="48"/>
      <c r="B39" s="52"/>
      <c r="C39" s="22" t="str">
        <f t="shared" si="16"/>
        <v/>
      </c>
      <c r="D39" s="21"/>
      <c r="E39" s="30"/>
      <c r="F39" s="9"/>
      <c r="G39" s="9"/>
      <c r="H39" s="102"/>
      <c r="I39" s="102"/>
      <c r="J39" s="6"/>
      <c r="K39" s="8"/>
      <c r="L39" s="113"/>
      <c r="M39" s="102"/>
      <c r="N39" s="111"/>
      <c r="O39" s="8"/>
      <c r="P39" s="60">
        <f t="shared" si="17"/>
        <v>0</v>
      </c>
      <c r="Q39" s="37">
        <f t="shared" si="18"/>
        <v>0</v>
      </c>
      <c r="R39" s="40">
        <f t="shared" si="2"/>
        <v>0</v>
      </c>
      <c r="S39" s="40">
        <f t="shared" si="3"/>
        <v>0</v>
      </c>
      <c r="T39" s="41" t="str">
        <f t="shared" si="4"/>
        <v/>
      </c>
      <c r="U39" s="41">
        <f t="shared" si="19"/>
        <v>0</v>
      </c>
      <c r="V39" s="41">
        <f t="shared" si="20"/>
        <v>0</v>
      </c>
      <c r="W39" s="42">
        <f t="shared" si="21"/>
        <v>0</v>
      </c>
      <c r="X39" s="42">
        <f t="shared" si="22"/>
        <v>0</v>
      </c>
      <c r="Y39" s="36">
        <f t="shared" si="5"/>
        <v>0</v>
      </c>
      <c r="Z39" s="36">
        <f t="shared" si="6"/>
        <v>0</v>
      </c>
      <c r="AA39" s="35">
        <f t="shared" si="7"/>
        <v>0</v>
      </c>
      <c r="AB39" s="35">
        <f t="shared" si="8"/>
        <v>0</v>
      </c>
      <c r="AC39" s="36">
        <f t="shared" si="9"/>
        <v>0</v>
      </c>
      <c r="AD39" s="35">
        <f t="shared" si="10"/>
        <v>0</v>
      </c>
      <c r="AE39" s="35">
        <f t="shared" si="11"/>
        <v>0</v>
      </c>
      <c r="AF39" s="35">
        <f t="shared" si="12"/>
        <v>0</v>
      </c>
      <c r="AG39" s="35">
        <f t="shared" si="13"/>
        <v>0</v>
      </c>
      <c r="AH39" s="35">
        <f t="shared" si="14"/>
        <v>0</v>
      </c>
      <c r="AI39" s="35">
        <f t="shared" si="15"/>
        <v>0</v>
      </c>
      <c r="AJ39" s="35">
        <f t="shared" si="23"/>
        <v>0</v>
      </c>
      <c r="AK39" s="35">
        <f t="shared" si="24"/>
        <v>0</v>
      </c>
      <c r="AL39" s="35">
        <f>Y39/1000*AA39*AC39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9" s="35">
        <f>Z39/1000*AA39*AC39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9" s="35">
        <f t="shared" si="25"/>
        <v>0</v>
      </c>
      <c r="AO39" s="91">
        <f t="shared" si="26"/>
        <v>0</v>
      </c>
      <c r="AP39" s="92" t="str">
        <f t="shared" si="27"/>
        <v/>
      </c>
      <c r="AQ39" s="92" t="str">
        <f t="shared" si="28"/>
        <v/>
      </c>
    </row>
    <row r="40" spans="1:43" x14ac:dyDescent="0.25">
      <c r="A40" s="48"/>
      <c r="B40" s="52"/>
      <c r="C40" s="22" t="str">
        <f t="shared" si="16"/>
        <v/>
      </c>
      <c r="D40" s="21"/>
      <c r="E40" s="30"/>
      <c r="F40" s="9"/>
      <c r="G40" s="9"/>
      <c r="H40" s="102"/>
      <c r="I40" s="102"/>
      <c r="J40" s="6"/>
      <c r="K40" s="8"/>
      <c r="L40" s="113"/>
      <c r="M40" s="102"/>
      <c r="N40" s="111"/>
      <c r="O40" s="8"/>
      <c r="P40" s="60">
        <f t="shared" si="17"/>
        <v>0</v>
      </c>
      <c r="Q40" s="37">
        <f t="shared" si="18"/>
        <v>0</v>
      </c>
      <c r="R40" s="40">
        <f t="shared" si="2"/>
        <v>0</v>
      </c>
      <c r="S40" s="40">
        <f t="shared" si="3"/>
        <v>0</v>
      </c>
      <c r="T40" s="41" t="str">
        <f t="shared" si="4"/>
        <v/>
      </c>
      <c r="U40" s="41">
        <f t="shared" si="19"/>
        <v>0</v>
      </c>
      <c r="V40" s="41">
        <f t="shared" si="20"/>
        <v>0</v>
      </c>
      <c r="W40" s="42">
        <f t="shared" si="21"/>
        <v>0</v>
      </c>
      <c r="X40" s="42">
        <f t="shared" si="22"/>
        <v>0</v>
      </c>
      <c r="Y40" s="36">
        <f t="shared" si="5"/>
        <v>0</v>
      </c>
      <c r="Z40" s="36">
        <f t="shared" si="6"/>
        <v>0</v>
      </c>
      <c r="AA40" s="35">
        <f t="shared" si="7"/>
        <v>0</v>
      </c>
      <c r="AB40" s="35">
        <f t="shared" si="8"/>
        <v>0</v>
      </c>
      <c r="AC40" s="36">
        <f t="shared" si="9"/>
        <v>0</v>
      </c>
      <c r="AD40" s="35">
        <f t="shared" si="10"/>
        <v>0</v>
      </c>
      <c r="AE40" s="35">
        <f t="shared" si="11"/>
        <v>0</v>
      </c>
      <c r="AF40" s="35">
        <f t="shared" si="12"/>
        <v>0</v>
      </c>
      <c r="AG40" s="35">
        <f t="shared" si="13"/>
        <v>0</v>
      </c>
      <c r="AH40" s="35">
        <f t="shared" si="14"/>
        <v>0</v>
      </c>
      <c r="AI40" s="35">
        <f t="shared" si="15"/>
        <v>0</v>
      </c>
      <c r="AJ40" s="35">
        <f t="shared" si="23"/>
        <v>0</v>
      </c>
      <c r="AK40" s="35">
        <f t="shared" si="24"/>
        <v>0</v>
      </c>
      <c r="AL40" s="35">
        <f>Y40/1000*AA40*AC40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0" s="35">
        <f>Z40/1000*AA40*AC40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0" s="35">
        <f t="shared" si="25"/>
        <v>0</v>
      </c>
      <c r="AO40" s="91">
        <f t="shared" si="26"/>
        <v>0</v>
      </c>
      <c r="AP40" s="92" t="str">
        <f t="shared" si="27"/>
        <v/>
      </c>
      <c r="AQ40" s="92" t="str">
        <f t="shared" si="28"/>
        <v/>
      </c>
    </row>
    <row r="41" spans="1:43" x14ac:dyDescent="0.25">
      <c r="A41" s="48"/>
      <c r="B41" s="52"/>
      <c r="C41" s="22" t="str">
        <f t="shared" si="16"/>
        <v/>
      </c>
      <c r="D41" s="21"/>
      <c r="E41" s="30"/>
      <c r="F41" s="9"/>
      <c r="G41" s="9"/>
      <c r="H41" s="102"/>
      <c r="I41" s="102"/>
      <c r="J41" s="6"/>
      <c r="K41" s="8"/>
      <c r="L41" s="113"/>
      <c r="M41" s="102"/>
      <c r="N41" s="111"/>
      <c r="O41" s="8"/>
      <c r="P41" s="60">
        <f t="shared" si="17"/>
        <v>0</v>
      </c>
      <c r="Q41" s="37">
        <f t="shared" si="18"/>
        <v>0</v>
      </c>
      <c r="R41" s="40">
        <f t="shared" si="2"/>
        <v>0</v>
      </c>
      <c r="S41" s="40">
        <f t="shared" si="3"/>
        <v>0</v>
      </c>
      <c r="T41" s="41" t="str">
        <f t="shared" si="4"/>
        <v/>
      </c>
      <c r="U41" s="41">
        <f t="shared" si="19"/>
        <v>0</v>
      </c>
      <c r="V41" s="41">
        <f t="shared" si="20"/>
        <v>0</v>
      </c>
      <c r="W41" s="42">
        <f t="shared" si="21"/>
        <v>0</v>
      </c>
      <c r="X41" s="42">
        <f t="shared" si="22"/>
        <v>0</v>
      </c>
      <c r="Y41" s="36">
        <f t="shared" si="5"/>
        <v>0</v>
      </c>
      <c r="Z41" s="36">
        <f t="shared" si="6"/>
        <v>0</v>
      </c>
      <c r="AA41" s="35">
        <f t="shared" si="7"/>
        <v>0</v>
      </c>
      <c r="AB41" s="35">
        <f t="shared" si="8"/>
        <v>0</v>
      </c>
      <c r="AC41" s="36">
        <f t="shared" si="9"/>
        <v>0</v>
      </c>
      <c r="AD41" s="35">
        <f t="shared" si="10"/>
        <v>0</v>
      </c>
      <c r="AE41" s="35">
        <f t="shared" si="11"/>
        <v>0</v>
      </c>
      <c r="AF41" s="35">
        <f t="shared" si="12"/>
        <v>0</v>
      </c>
      <c r="AG41" s="35">
        <f t="shared" si="13"/>
        <v>0</v>
      </c>
      <c r="AH41" s="35">
        <f t="shared" si="14"/>
        <v>0</v>
      </c>
      <c r="AI41" s="35">
        <f t="shared" si="15"/>
        <v>0</v>
      </c>
      <c r="AJ41" s="35">
        <f t="shared" si="23"/>
        <v>0</v>
      </c>
      <c r="AK41" s="35">
        <f t="shared" si="24"/>
        <v>0</v>
      </c>
      <c r="AL41" s="35">
        <f>Y41/1000*AA41*AC41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1" s="35">
        <f>Z41/1000*AA41*AC41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1" s="35">
        <f t="shared" si="25"/>
        <v>0</v>
      </c>
      <c r="AO41" s="91">
        <f t="shared" si="26"/>
        <v>0</v>
      </c>
      <c r="AP41" s="92" t="str">
        <f t="shared" si="27"/>
        <v/>
      </c>
      <c r="AQ41" s="92" t="str">
        <f t="shared" si="28"/>
        <v/>
      </c>
    </row>
    <row r="42" spans="1:43" x14ac:dyDescent="0.25">
      <c r="A42" s="48"/>
      <c r="B42" s="52"/>
      <c r="C42" s="22" t="str">
        <f t="shared" si="16"/>
        <v/>
      </c>
      <c r="D42" s="21"/>
      <c r="E42" s="30"/>
      <c r="F42" s="9"/>
      <c r="G42" s="9"/>
      <c r="H42" s="102"/>
      <c r="I42" s="102"/>
      <c r="J42" s="6"/>
      <c r="K42" s="8"/>
      <c r="L42" s="113"/>
      <c r="M42" s="102"/>
      <c r="N42" s="111"/>
      <c r="O42" s="8"/>
      <c r="P42" s="60">
        <f t="shared" si="17"/>
        <v>0</v>
      </c>
      <c r="Q42" s="37">
        <f t="shared" si="18"/>
        <v>0</v>
      </c>
      <c r="R42" s="40">
        <f t="shared" si="2"/>
        <v>0</v>
      </c>
      <c r="S42" s="40">
        <f t="shared" si="3"/>
        <v>0</v>
      </c>
      <c r="T42" s="41" t="str">
        <f t="shared" si="4"/>
        <v/>
      </c>
      <c r="U42" s="41">
        <f t="shared" si="19"/>
        <v>0</v>
      </c>
      <c r="V42" s="41">
        <f t="shared" si="20"/>
        <v>0</v>
      </c>
      <c r="W42" s="42">
        <f t="shared" si="21"/>
        <v>0</v>
      </c>
      <c r="X42" s="42">
        <f t="shared" si="22"/>
        <v>0</v>
      </c>
      <c r="Y42" s="36">
        <f t="shared" si="5"/>
        <v>0</v>
      </c>
      <c r="Z42" s="36">
        <f t="shared" si="6"/>
        <v>0</v>
      </c>
      <c r="AA42" s="35">
        <f t="shared" si="7"/>
        <v>0</v>
      </c>
      <c r="AB42" s="35">
        <f t="shared" si="8"/>
        <v>0</v>
      </c>
      <c r="AC42" s="36">
        <f t="shared" si="9"/>
        <v>0</v>
      </c>
      <c r="AD42" s="35">
        <f t="shared" si="10"/>
        <v>0</v>
      </c>
      <c r="AE42" s="35">
        <f t="shared" si="11"/>
        <v>0</v>
      </c>
      <c r="AF42" s="35">
        <f t="shared" si="12"/>
        <v>0</v>
      </c>
      <c r="AG42" s="35">
        <f t="shared" si="13"/>
        <v>0</v>
      </c>
      <c r="AH42" s="35">
        <f t="shared" si="14"/>
        <v>0</v>
      </c>
      <c r="AI42" s="35">
        <f t="shared" si="15"/>
        <v>0</v>
      </c>
      <c r="AJ42" s="35">
        <f t="shared" si="23"/>
        <v>0</v>
      </c>
      <c r="AK42" s="35">
        <f t="shared" si="24"/>
        <v>0</v>
      </c>
      <c r="AL42" s="35">
        <f>Y42/1000*AA42*AC42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2" s="35">
        <f>Z42/1000*AA42*AC42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2" s="35">
        <f t="shared" si="25"/>
        <v>0</v>
      </c>
      <c r="AO42" s="91">
        <f t="shared" si="26"/>
        <v>0</v>
      </c>
      <c r="AP42" s="92" t="str">
        <f t="shared" si="27"/>
        <v/>
      </c>
      <c r="AQ42" s="92" t="str">
        <f t="shared" si="28"/>
        <v/>
      </c>
    </row>
    <row r="43" spans="1:43" x14ac:dyDescent="0.25">
      <c r="A43" s="48"/>
      <c r="B43" s="52"/>
      <c r="C43" s="22" t="str">
        <f t="shared" si="16"/>
        <v/>
      </c>
      <c r="D43" s="21"/>
      <c r="E43" s="30"/>
      <c r="F43" s="9"/>
      <c r="G43" s="9"/>
      <c r="H43" s="102"/>
      <c r="I43" s="102"/>
      <c r="J43" s="6"/>
      <c r="K43" s="8"/>
      <c r="L43" s="113"/>
      <c r="M43" s="102"/>
      <c r="N43" s="111"/>
      <c r="O43" s="8"/>
      <c r="P43" s="60">
        <f t="shared" si="17"/>
        <v>0</v>
      </c>
      <c r="Q43" s="37">
        <f t="shared" si="18"/>
        <v>0</v>
      </c>
      <c r="R43" s="40">
        <f t="shared" si="2"/>
        <v>0</v>
      </c>
      <c r="S43" s="40">
        <f t="shared" si="3"/>
        <v>0</v>
      </c>
      <c r="T43" s="41" t="str">
        <f t="shared" si="4"/>
        <v/>
      </c>
      <c r="U43" s="41">
        <f t="shared" si="19"/>
        <v>0</v>
      </c>
      <c r="V43" s="41">
        <f t="shared" si="20"/>
        <v>0</v>
      </c>
      <c r="W43" s="42">
        <f t="shared" si="21"/>
        <v>0</v>
      </c>
      <c r="X43" s="42">
        <f t="shared" si="22"/>
        <v>0</v>
      </c>
      <c r="Y43" s="36">
        <f t="shared" si="5"/>
        <v>0</v>
      </c>
      <c r="Z43" s="36">
        <f t="shared" si="6"/>
        <v>0</v>
      </c>
      <c r="AA43" s="35">
        <f t="shared" si="7"/>
        <v>0</v>
      </c>
      <c r="AB43" s="35">
        <f t="shared" si="8"/>
        <v>0</v>
      </c>
      <c r="AC43" s="36">
        <f t="shared" si="9"/>
        <v>0</v>
      </c>
      <c r="AD43" s="35">
        <f t="shared" si="10"/>
        <v>0</v>
      </c>
      <c r="AE43" s="35">
        <f t="shared" si="11"/>
        <v>0</v>
      </c>
      <c r="AF43" s="35">
        <f t="shared" si="12"/>
        <v>0</v>
      </c>
      <c r="AG43" s="35">
        <f t="shared" si="13"/>
        <v>0</v>
      </c>
      <c r="AH43" s="35">
        <f t="shared" si="14"/>
        <v>0</v>
      </c>
      <c r="AI43" s="35">
        <f t="shared" si="15"/>
        <v>0</v>
      </c>
      <c r="AJ43" s="35">
        <f t="shared" si="23"/>
        <v>0</v>
      </c>
      <c r="AK43" s="35">
        <f t="shared" si="24"/>
        <v>0</v>
      </c>
      <c r="AL43" s="35">
        <f>Y43/1000*AA43*AC43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3" s="35">
        <f>Z43/1000*AA43*AC43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3" s="35">
        <f t="shared" si="25"/>
        <v>0</v>
      </c>
      <c r="AO43" s="91">
        <f t="shared" si="26"/>
        <v>0</v>
      </c>
      <c r="AP43" s="92" t="str">
        <f t="shared" si="27"/>
        <v/>
      </c>
      <c r="AQ43" s="92" t="str">
        <f t="shared" si="28"/>
        <v/>
      </c>
    </row>
    <row r="44" spans="1:43" x14ac:dyDescent="0.25">
      <c r="A44" s="48"/>
      <c r="B44" s="52"/>
      <c r="C44" s="22" t="str">
        <f t="shared" si="16"/>
        <v/>
      </c>
      <c r="D44" s="21"/>
      <c r="E44" s="30"/>
      <c r="F44" s="9"/>
      <c r="G44" s="9"/>
      <c r="H44" s="102"/>
      <c r="I44" s="102"/>
      <c r="J44" s="6"/>
      <c r="K44" s="8"/>
      <c r="L44" s="113"/>
      <c r="M44" s="102"/>
      <c r="N44" s="111"/>
      <c r="O44" s="8"/>
      <c r="P44" s="60">
        <f t="shared" si="17"/>
        <v>0</v>
      </c>
      <c r="Q44" s="37">
        <f t="shared" si="18"/>
        <v>0</v>
      </c>
      <c r="R44" s="40">
        <f t="shared" si="2"/>
        <v>0</v>
      </c>
      <c r="S44" s="40">
        <f t="shared" si="3"/>
        <v>0</v>
      </c>
      <c r="T44" s="41" t="str">
        <f t="shared" si="4"/>
        <v/>
      </c>
      <c r="U44" s="41">
        <f t="shared" si="19"/>
        <v>0</v>
      </c>
      <c r="V44" s="41">
        <f t="shared" si="20"/>
        <v>0</v>
      </c>
      <c r="W44" s="42">
        <f t="shared" si="21"/>
        <v>0</v>
      </c>
      <c r="X44" s="42">
        <f t="shared" si="22"/>
        <v>0</v>
      </c>
      <c r="Y44" s="36">
        <f t="shared" si="5"/>
        <v>0</v>
      </c>
      <c r="Z44" s="36">
        <f t="shared" si="6"/>
        <v>0</v>
      </c>
      <c r="AA44" s="35">
        <f t="shared" si="7"/>
        <v>0</v>
      </c>
      <c r="AB44" s="35">
        <f t="shared" si="8"/>
        <v>0</v>
      </c>
      <c r="AC44" s="36">
        <f t="shared" si="9"/>
        <v>0</v>
      </c>
      <c r="AD44" s="35">
        <f t="shared" si="10"/>
        <v>0</v>
      </c>
      <c r="AE44" s="35">
        <f t="shared" si="11"/>
        <v>0</v>
      </c>
      <c r="AF44" s="35">
        <f t="shared" si="12"/>
        <v>0</v>
      </c>
      <c r="AG44" s="35">
        <f t="shared" si="13"/>
        <v>0</v>
      </c>
      <c r="AH44" s="35">
        <f t="shared" si="14"/>
        <v>0</v>
      </c>
      <c r="AI44" s="35">
        <f t="shared" si="15"/>
        <v>0</v>
      </c>
      <c r="AJ44" s="35">
        <f t="shared" si="23"/>
        <v>0</v>
      </c>
      <c r="AK44" s="35">
        <f t="shared" si="24"/>
        <v>0</v>
      </c>
      <c r="AL44" s="35">
        <f>Y44/1000*AA44*AC44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4" s="35">
        <f>Z44/1000*AA44*AC44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4" s="35">
        <f t="shared" si="25"/>
        <v>0</v>
      </c>
      <c r="AO44" s="91">
        <f t="shared" si="26"/>
        <v>0</v>
      </c>
      <c r="AP44" s="92" t="str">
        <f t="shared" si="27"/>
        <v/>
      </c>
      <c r="AQ44" s="92" t="str">
        <f t="shared" si="28"/>
        <v/>
      </c>
    </row>
    <row r="45" spans="1:43" x14ac:dyDescent="0.25">
      <c r="A45" s="48"/>
      <c r="B45" s="52"/>
      <c r="C45" s="22" t="str">
        <f t="shared" si="16"/>
        <v/>
      </c>
      <c r="D45" s="21"/>
      <c r="E45" s="30"/>
      <c r="F45" s="9"/>
      <c r="G45" s="9"/>
      <c r="H45" s="102"/>
      <c r="I45" s="102"/>
      <c r="J45" s="6"/>
      <c r="K45" s="8"/>
      <c r="L45" s="113"/>
      <c r="M45" s="102"/>
      <c r="N45" s="111"/>
      <c r="O45" s="8"/>
      <c r="P45" s="60">
        <f t="shared" si="17"/>
        <v>0</v>
      </c>
      <c r="Q45" s="37">
        <f t="shared" si="18"/>
        <v>0</v>
      </c>
      <c r="R45" s="40">
        <f t="shared" si="2"/>
        <v>0</v>
      </c>
      <c r="S45" s="40">
        <f t="shared" si="3"/>
        <v>0</v>
      </c>
      <c r="T45" s="41" t="str">
        <f t="shared" si="4"/>
        <v/>
      </c>
      <c r="U45" s="41">
        <f t="shared" si="19"/>
        <v>0</v>
      </c>
      <c r="V45" s="41">
        <f t="shared" si="20"/>
        <v>0</v>
      </c>
      <c r="W45" s="42">
        <f t="shared" si="21"/>
        <v>0</v>
      </c>
      <c r="X45" s="42">
        <f t="shared" si="22"/>
        <v>0</v>
      </c>
      <c r="Y45" s="36">
        <f t="shared" si="5"/>
        <v>0</v>
      </c>
      <c r="Z45" s="36">
        <f t="shared" si="6"/>
        <v>0</v>
      </c>
      <c r="AA45" s="35">
        <f t="shared" si="7"/>
        <v>0</v>
      </c>
      <c r="AB45" s="35">
        <f t="shared" si="8"/>
        <v>0</v>
      </c>
      <c r="AC45" s="36">
        <f t="shared" si="9"/>
        <v>0</v>
      </c>
      <c r="AD45" s="35">
        <f t="shared" si="10"/>
        <v>0</v>
      </c>
      <c r="AE45" s="35">
        <f t="shared" si="11"/>
        <v>0</v>
      </c>
      <c r="AF45" s="35">
        <f t="shared" si="12"/>
        <v>0</v>
      </c>
      <c r="AG45" s="35">
        <f t="shared" si="13"/>
        <v>0</v>
      </c>
      <c r="AH45" s="35">
        <f t="shared" si="14"/>
        <v>0</v>
      </c>
      <c r="AI45" s="35">
        <f t="shared" si="15"/>
        <v>0</v>
      </c>
      <c r="AJ45" s="35">
        <f t="shared" si="23"/>
        <v>0</v>
      </c>
      <c r="AK45" s="35">
        <f t="shared" si="24"/>
        <v>0</v>
      </c>
      <c r="AL45" s="35">
        <f>Y45/1000*AA45*AC45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5" s="35">
        <f>Z45/1000*AA45*AC45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5" s="35">
        <f t="shared" si="25"/>
        <v>0</v>
      </c>
      <c r="AO45" s="91">
        <f t="shared" si="26"/>
        <v>0</v>
      </c>
      <c r="AP45" s="92" t="str">
        <f t="shared" si="27"/>
        <v/>
      </c>
      <c r="AQ45" s="92" t="str">
        <f t="shared" si="28"/>
        <v/>
      </c>
    </row>
    <row r="46" spans="1:43" x14ac:dyDescent="0.25">
      <c r="A46" s="48"/>
      <c r="B46" s="52"/>
      <c r="C46" s="22" t="str">
        <f t="shared" si="16"/>
        <v/>
      </c>
      <c r="D46" s="21"/>
      <c r="E46" s="30"/>
      <c r="F46" s="9"/>
      <c r="G46" s="9"/>
      <c r="H46" s="102"/>
      <c r="I46" s="102"/>
      <c r="J46" s="6"/>
      <c r="K46" s="8"/>
      <c r="L46" s="113"/>
      <c r="M46" s="102"/>
      <c r="N46" s="111"/>
      <c r="O46" s="8"/>
      <c r="P46" s="60">
        <f t="shared" si="17"/>
        <v>0</v>
      </c>
      <c r="Q46" s="37">
        <f t="shared" si="18"/>
        <v>0</v>
      </c>
      <c r="R46" s="40">
        <f t="shared" si="2"/>
        <v>0</v>
      </c>
      <c r="S46" s="40">
        <f t="shared" si="3"/>
        <v>0</v>
      </c>
      <c r="T46" s="41" t="str">
        <f t="shared" si="4"/>
        <v/>
      </c>
      <c r="U46" s="41">
        <f t="shared" si="19"/>
        <v>0</v>
      </c>
      <c r="V46" s="41">
        <f t="shared" si="20"/>
        <v>0</v>
      </c>
      <c r="W46" s="42">
        <f t="shared" si="21"/>
        <v>0</v>
      </c>
      <c r="X46" s="42">
        <f t="shared" si="22"/>
        <v>0</v>
      </c>
      <c r="Y46" s="36">
        <f t="shared" si="5"/>
        <v>0</v>
      </c>
      <c r="Z46" s="36">
        <f t="shared" si="6"/>
        <v>0</v>
      </c>
      <c r="AA46" s="35">
        <f t="shared" si="7"/>
        <v>0</v>
      </c>
      <c r="AB46" s="35">
        <f t="shared" si="8"/>
        <v>0</v>
      </c>
      <c r="AC46" s="36">
        <f t="shared" si="9"/>
        <v>0</v>
      </c>
      <c r="AD46" s="35">
        <f t="shared" si="10"/>
        <v>0</v>
      </c>
      <c r="AE46" s="35">
        <f t="shared" si="11"/>
        <v>0</v>
      </c>
      <c r="AF46" s="35">
        <f t="shared" si="12"/>
        <v>0</v>
      </c>
      <c r="AG46" s="35">
        <f t="shared" si="13"/>
        <v>0</v>
      </c>
      <c r="AH46" s="35">
        <f t="shared" si="14"/>
        <v>0</v>
      </c>
      <c r="AI46" s="35">
        <f t="shared" si="15"/>
        <v>0</v>
      </c>
      <c r="AJ46" s="35">
        <f t="shared" si="23"/>
        <v>0</v>
      </c>
      <c r="AK46" s="35">
        <f t="shared" si="24"/>
        <v>0</v>
      </c>
      <c r="AL46" s="35">
        <f>Y46/1000*AA46*AC46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6" s="35">
        <f>Z46/1000*AA46*AC46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6" s="35">
        <f t="shared" si="25"/>
        <v>0</v>
      </c>
      <c r="AO46" s="91">
        <f t="shared" si="26"/>
        <v>0</v>
      </c>
      <c r="AP46" s="92" t="str">
        <f t="shared" si="27"/>
        <v/>
      </c>
      <c r="AQ46" s="92" t="str">
        <f t="shared" si="28"/>
        <v/>
      </c>
    </row>
    <row r="47" spans="1:43" x14ac:dyDescent="0.25">
      <c r="A47" s="48"/>
      <c r="B47" s="52"/>
      <c r="C47" s="22" t="str">
        <f t="shared" si="16"/>
        <v/>
      </c>
      <c r="D47" s="21"/>
      <c r="E47" s="30"/>
      <c r="F47" s="9"/>
      <c r="G47" s="9"/>
      <c r="H47" s="102"/>
      <c r="I47" s="102"/>
      <c r="J47" s="6"/>
      <c r="K47" s="8"/>
      <c r="L47" s="113"/>
      <c r="M47" s="102"/>
      <c r="N47" s="111"/>
      <c r="O47" s="8"/>
      <c r="P47" s="60">
        <f t="shared" si="17"/>
        <v>0</v>
      </c>
      <c r="Q47" s="37">
        <f t="shared" si="18"/>
        <v>0</v>
      </c>
      <c r="R47" s="40">
        <f t="shared" si="2"/>
        <v>0</v>
      </c>
      <c r="S47" s="40">
        <f t="shared" si="3"/>
        <v>0</v>
      </c>
      <c r="T47" s="41" t="str">
        <f t="shared" si="4"/>
        <v/>
      </c>
      <c r="U47" s="41">
        <f t="shared" si="19"/>
        <v>0</v>
      </c>
      <c r="V47" s="41">
        <f t="shared" si="20"/>
        <v>0</v>
      </c>
      <c r="W47" s="42">
        <f t="shared" si="21"/>
        <v>0</v>
      </c>
      <c r="X47" s="42">
        <f t="shared" si="22"/>
        <v>0</v>
      </c>
      <c r="Y47" s="36">
        <f t="shared" si="5"/>
        <v>0</v>
      </c>
      <c r="Z47" s="36">
        <f t="shared" si="6"/>
        <v>0</v>
      </c>
      <c r="AA47" s="35">
        <f t="shared" si="7"/>
        <v>0</v>
      </c>
      <c r="AB47" s="35">
        <f t="shared" si="8"/>
        <v>0</v>
      </c>
      <c r="AC47" s="36">
        <f t="shared" si="9"/>
        <v>0</v>
      </c>
      <c r="AD47" s="35">
        <f t="shared" si="10"/>
        <v>0</v>
      </c>
      <c r="AE47" s="35">
        <f t="shared" si="11"/>
        <v>0</v>
      </c>
      <c r="AF47" s="35">
        <f t="shared" si="12"/>
        <v>0</v>
      </c>
      <c r="AG47" s="35">
        <f t="shared" si="13"/>
        <v>0</v>
      </c>
      <c r="AH47" s="35">
        <f t="shared" si="14"/>
        <v>0</v>
      </c>
      <c r="AI47" s="35">
        <f t="shared" si="15"/>
        <v>0</v>
      </c>
      <c r="AJ47" s="35">
        <f t="shared" si="23"/>
        <v>0</v>
      </c>
      <c r="AK47" s="35">
        <f t="shared" si="24"/>
        <v>0</v>
      </c>
      <c r="AL47" s="35">
        <f>Y47/1000*AA47*AC47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7" s="35">
        <f>Z47/1000*AA47*AC47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7" s="35">
        <f t="shared" si="25"/>
        <v>0</v>
      </c>
      <c r="AO47" s="91">
        <f t="shared" si="26"/>
        <v>0</v>
      </c>
      <c r="AP47" s="92" t="str">
        <f t="shared" si="27"/>
        <v/>
      </c>
      <c r="AQ47" s="92" t="str">
        <f t="shared" si="28"/>
        <v/>
      </c>
    </row>
    <row r="48" spans="1:43" x14ac:dyDescent="0.25">
      <c r="A48" s="48"/>
      <c r="B48" s="52"/>
      <c r="C48" s="22" t="str">
        <f t="shared" si="16"/>
        <v/>
      </c>
      <c r="D48" s="21"/>
      <c r="E48" s="30"/>
      <c r="F48" s="9"/>
      <c r="G48" s="9"/>
      <c r="H48" s="102"/>
      <c r="I48" s="102"/>
      <c r="J48" s="6"/>
      <c r="K48" s="8"/>
      <c r="L48" s="113"/>
      <c r="M48" s="102"/>
      <c r="N48" s="111"/>
      <c r="O48" s="8"/>
      <c r="P48" s="60">
        <f t="shared" si="17"/>
        <v>0</v>
      </c>
      <c r="Q48" s="37">
        <f t="shared" si="18"/>
        <v>0</v>
      </c>
      <c r="R48" s="40">
        <f t="shared" si="2"/>
        <v>0</v>
      </c>
      <c r="S48" s="40">
        <f t="shared" si="3"/>
        <v>0</v>
      </c>
      <c r="T48" s="41" t="str">
        <f t="shared" si="4"/>
        <v/>
      </c>
      <c r="U48" s="41">
        <f t="shared" si="19"/>
        <v>0</v>
      </c>
      <c r="V48" s="41">
        <f t="shared" si="20"/>
        <v>0</v>
      </c>
      <c r="W48" s="42">
        <f t="shared" si="21"/>
        <v>0</v>
      </c>
      <c r="X48" s="42">
        <f t="shared" si="22"/>
        <v>0</v>
      </c>
      <c r="Y48" s="36">
        <f t="shared" si="5"/>
        <v>0</v>
      </c>
      <c r="Z48" s="36">
        <f t="shared" si="6"/>
        <v>0</v>
      </c>
      <c r="AA48" s="35">
        <f t="shared" si="7"/>
        <v>0</v>
      </c>
      <c r="AB48" s="35">
        <f t="shared" si="8"/>
        <v>0</v>
      </c>
      <c r="AC48" s="36">
        <f t="shared" si="9"/>
        <v>0</v>
      </c>
      <c r="AD48" s="35">
        <f t="shared" si="10"/>
        <v>0</v>
      </c>
      <c r="AE48" s="35">
        <f t="shared" si="11"/>
        <v>0</v>
      </c>
      <c r="AF48" s="35">
        <f t="shared" si="12"/>
        <v>0</v>
      </c>
      <c r="AG48" s="35">
        <f t="shared" si="13"/>
        <v>0</v>
      </c>
      <c r="AH48" s="35">
        <f t="shared" si="14"/>
        <v>0</v>
      </c>
      <c r="AI48" s="35">
        <f t="shared" si="15"/>
        <v>0</v>
      </c>
      <c r="AJ48" s="35">
        <f t="shared" si="23"/>
        <v>0</v>
      </c>
      <c r="AK48" s="35">
        <f t="shared" si="24"/>
        <v>0</v>
      </c>
      <c r="AL48" s="35">
        <f>Y48/1000*AA48*AC48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8" s="35">
        <f>Z48/1000*AA48*AC48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8" s="35">
        <f t="shared" si="25"/>
        <v>0</v>
      </c>
      <c r="AO48" s="91">
        <f t="shared" si="26"/>
        <v>0</v>
      </c>
      <c r="AP48" s="92" t="str">
        <f t="shared" si="27"/>
        <v/>
      </c>
      <c r="AQ48" s="92" t="str">
        <f t="shared" si="28"/>
        <v/>
      </c>
    </row>
    <row r="49" spans="1:43" x14ac:dyDescent="0.25">
      <c r="A49" s="48"/>
      <c r="B49" s="52"/>
      <c r="C49" s="22" t="str">
        <f t="shared" si="16"/>
        <v/>
      </c>
      <c r="D49" s="21"/>
      <c r="E49" s="30"/>
      <c r="F49" s="9"/>
      <c r="G49" s="9"/>
      <c r="H49" s="102"/>
      <c r="I49" s="102"/>
      <c r="J49" s="6"/>
      <c r="K49" s="8"/>
      <c r="L49" s="113"/>
      <c r="M49" s="102"/>
      <c r="N49" s="111"/>
      <c r="O49" s="8"/>
      <c r="P49" s="60">
        <f t="shared" si="17"/>
        <v>0</v>
      </c>
      <c r="Q49" s="37">
        <f t="shared" si="18"/>
        <v>0</v>
      </c>
      <c r="R49" s="40">
        <f t="shared" si="2"/>
        <v>0</v>
      </c>
      <c r="S49" s="40">
        <f t="shared" si="3"/>
        <v>0</v>
      </c>
      <c r="T49" s="41" t="str">
        <f t="shared" si="4"/>
        <v/>
      </c>
      <c r="U49" s="41">
        <f t="shared" si="19"/>
        <v>0</v>
      </c>
      <c r="V49" s="41">
        <f t="shared" si="20"/>
        <v>0</v>
      </c>
      <c r="W49" s="42">
        <f t="shared" si="21"/>
        <v>0</v>
      </c>
      <c r="X49" s="42">
        <f t="shared" si="22"/>
        <v>0</v>
      </c>
      <c r="Y49" s="36">
        <f t="shared" si="5"/>
        <v>0</v>
      </c>
      <c r="Z49" s="36">
        <f t="shared" si="6"/>
        <v>0</v>
      </c>
      <c r="AA49" s="35">
        <f t="shared" si="7"/>
        <v>0</v>
      </c>
      <c r="AB49" s="35">
        <f t="shared" si="8"/>
        <v>0</v>
      </c>
      <c r="AC49" s="36">
        <f t="shared" si="9"/>
        <v>0</v>
      </c>
      <c r="AD49" s="35">
        <f t="shared" si="10"/>
        <v>0</v>
      </c>
      <c r="AE49" s="35">
        <f t="shared" si="11"/>
        <v>0</v>
      </c>
      <c r="AF49" s="35">
        <f t="shared" si="12"/>
        <v>0</v>
      </c>
      <c r="AG49" s="35">
        <f t="shared" si="13"/>
        <v>0</v>
      </c>
      <c r="AH49" s="35">
        <f t="shared" si="14"/>
        <v>0</v>
      </c>
      <c r="AI49" s="35">
        <f t="shared" si="15"/>
        <v>0</v>
      </c>
      <c r="AJ49" s="35">
        <f t="shared" si="23"/>
        <v>0</v>
      </c>
      <c r="AK49" s="35">
        <f t="shared" si="24"/>
        <v>0</v>
      </c>
      <c r="AL49" s="35">
        <f>Y49/1000*AA49*AC49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9" s="35">
        <f>Z49/1000*AA49*AC49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9" s="35">
        <f t="shared" si="25"/>
        <v>0</v>
      </c>
      <c r="AO49" s="91">
        <f t="shared" si="26"/>
        <v>0</v>
      </c>
      <c r="AP49" s="92" t="str">
        <f t="shared" si="27"/>
        <v/>
      </c>
      <c r="AQ49" s="92" t="str">
        <f t="shared" si="28"/>
        <v/>
      </c>
    </row>
    <row r="50" spans="1:43" x14ac:dyDescent="0.25">
      <c r="A50" s="48"/>
      <c r="B50" s="52"/>
      <c r="C50" s="22" t="str">
        <f t="shared" si="16"/>
        <v/>
      </c>
      <c r="D50" s="21"/>
      <c r="E50" s="30"/>
      <c r="F50" s="9"/>
      <c r="G50" s="9"/>
      <c r="H50" s="102"/>
      <c r="I50" s="102"/>
      <c r="J50" s="6"/>
      <c r="K50" s="8"/>
      <c r="L50" s="113"/>
      <c r="M50" s="102"/>
      <c r="N50" s="111"/>
      <c r="O50" s="8"/>
      <c r="P50" s="60">
        <f t="shared" si="17"/>
        <v>0</v>
      </c>
      <c r="Q50" s="37">
        <f t="shared" si="18"/>
        <v>0</v>
      </c>
      <c r="R50" s="40">
        <f t="shared" si="2"/>
        <v>0</v>
      </c>
      <c r="S50" s="40">
        <f t="shared" si="3"/>
        <v>0</v>
      </c>
      <c r="T50" s="41" t="str">
        <f t="shared" si="4"/>
        <v/>
      </c>
      <c r="U50" s="41">
        <f t="shared" si="19"/>
        <v>0</v>
      </c>
      <c r="V50" s="41">
        <f t="shared" si="20"/>
        <v>0</v>
      </c>
      <c r="W50" s="42">
        <f t="shared" si="21"/>
        <v>0</v>
      </c>
      <c r="X50" s="42">
        <f t="shared" si="22"/>
        <v>0</v>
      </c>
      <c r="Y50" s="36">
        <f t="shared" si="5"/>
        <v>0</v>
      </c>
      <c r="Z50" s="36">
        <f t="shared" si="6"/>
        <v>0</v>
      </c>
      <c r="AA50" s="35">
        <f t="shared" si="7"/>
        <v>0</v>
      </c>
      <c r="AB50" s="35">
        <f t="shared" si="8"/>
        <v>0</v>
      </c>
      <c r="AC50" s="36">
        <f t="shared" si="9"/>
        <v>0</v>
      </c>
      <c r="AD50" s="35">
        <f t="shared" si="10"/>
        <v>0</v>
      </c>
      <c r="AE50" s="35">
        <f t="shared" si="11"/>
        <v>0</v>
      </c>
      <c r="AF50" s="35">
        <f t="shared" si="12"/>
        <v>0</v>
      </c>
      <c r="AG50" s="35">
        <f t="shared" si="13"/>
        <v>0</v>
      </c>
      <c r="AH50" s="35">
        <f t="shared" si="14"/>
        <v>0</v>
      </c>
      <c r="AI50" s="35">
        <f t="shared" si="15"/>
        <v>0</v>
      </c>
      <c r="AJ50" s="35">
        <f t="shared" si="23"/>
        <v>0</v>
      </c>
      <c r="AK50" s="35">
        <f t="shared" si="24"/>
        <v>0</v>
      </c>
      <c r="AL50" s="35">
        <f>Y50/1000*AA50*AC50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50" s="35">
        <f>Z50/1000*AA50*AC50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50" s="35">
        <f t="shared" si="25"/>
        <v>0</v>
      </c>
      <c r="AO50" s="91">
        <f t="shared" si="26"/>
        <v>0</v>
      </c>
      <c r="AP50" s="92" t="str">
        <f t="shared" si="27"/>
        <v/>
      </c>
      <c r="AQ50" s="92" t="str">
        <f t="shared" si="28"/>
        <v/>
      </c>
    </row>
    <row r="51" spans="1:43" x14ac:dyDescent="0.25">
      <c r="A51" s="48"/>
      <c r="B51" s="52"/>
      <c r="C51" s="22" t="str">
        <f t="shared" si="16"/>
        <v/>
      </c>
      <c r="D51" s="21"/>
      <c r="E51" s="30"/>
      <c r="F51" s="9"/>
      <c r="G51" s="9"/>
      <c r="H51" s="102"/>
      <c r="I51" s="102"/>
      <c r="J51" s="6"/>
      <c r="K51" s="8"/>
      <c r="L51" s="113"/>
      <c r="M51" s="102"/>
      <c r="N51" s="111"/>
      <c r="O51" s="8"/>
      <c r="P51" s="60">
        <f t="shared" si="17"/>
        <v>0</v>
      </c>
      <c r="Q51" s="37">
        <f t="shared" si="18"/>
        <v>0</v>
      </c>
      <c r="R51" s="40">
        <f t="shared" si="2"/>
        <v>0</v>
      </c>
      <c r="S51" s="40">
        <f t="shared" si="3"/>
        <v>0</v>
      </c>
      <c r="T51" s="41" t="str">
        <f t="shared" si="4"/>
        <v/>
      </c>
      <c r="U51" s="41">
        <f t="shared" si="19"/>
        <v>0</v>
      </c>
      <c r="V51" s="41">
        <f t="shared" si="20"/>
        <v>0</v>
      </c>
      <c r="W51" s="42">
        <f t="shared" si="21"/>
        <v>0</v>
      </c>
      <c r="X51" s="42">
        <f t="shared" si="22"/>
        <v>0</v>
      </c>
      <c r="Y51" s="36">
        <f t="shared" si="5"/>
        <v>0</v>
      </c>
      <c r="Z51" s="36">
        <f t="shared" si="6"/>
        <v>0</v>
      </c>
      <c r="AA51" s="35">
        <f t="shared" si="7"/>
        <v>0</v>
      </c>
      <c r="AB51" s="35">
        <f t="shared" si="8"/>
        <v>0</v>
      </c>
      <c r="AC51" s="36">
        <f t="shared" si="9"/>
        <v>0</v>
      </c>
      <c r="AD51" s="35">
        <f t="shared" si="10"/>
        <v>0</v>
      </c>
      <c r="AE51" s="35">
        <f t="shared" si="11"/>
        <v>0</v>
      </c>
      <c r="AF51" s="35">
        <f t="shared" si="12"/>
        <v>0</v>
      </c>
      <c r="AG51" s="35">
        <f t="shared" si="13"/>
        <v>0</v>
      </c>
      <c r="AH51" s="35">
        <f t="shared" si="14"/>
        <v>0</v>
      </c>
      <c r="AI51" s="35">
        <f t="shared" si="15"/>
        <v>0</v>
      </c>
      <c r="AJ51" s="35">
        <f t="shared" si="23"/>
        <v>0</v>
      </c>
      <c r="AK51" s="35">
        <f t="shared" si="24"/>
        <v>0</v>
      </c>
      <c r="AL51" s="35">
        <f>Y51/1000*AA51*AC51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51" s="35">
        <f>Z51/1000*AA51*AC51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51" s="35">
        <f t="shared" si="25"/>
        <v>0</v>
      </c>
      <c r="AO51" s="91">
        <f t="shared" si="26"/>
        <v>0</v>
      </c>
      <c r="AP51" s="92" t="str">
        <f t="shared" si="27"/>
        <v/>
      </c>
      <c r="AQ51" s="92" t="str">
        <f t="shared" si="28"/>
        <v/>
      </c>
    </row>
    <row r="52" spans="1:43" x14ac:dyDescent="0.25">
      <c r="A52" s="48"/>
      <c r="B52" s="52"/>
      <c r="C52" s="22" t="str">
        <f t="shared" si="16"/>
        <v/>
      </c>
      <c r="D52" s="21"/>
      <c r="E52" s="30"/>
      <c r="F52" s="9"/>
      <c r="G52" s="9"/>
      <c r="H52" s="102"/>
      <c r="I52" s="102"/>
      <c r="J52" s="6"/>
      <c r="K52" s="8"/>
      <c r="L52" s="113"/>
      <c r="M52" s="102"/>
      <c r="N52" s="111"/>
      <c r="O52" s="8"/>
      <c r="P52" s="60">
        <f t="shared" si="17"/>
        <v>0</v>
      </c>
      <c r="Q52" s="37">
        <f t="shared" si="18"/>
        <v>0</v>
      </c>
      <c r="R52" s="40">
        <f t="shared" si="2"/>
        <v>0</v>
      </c>
      <c r="S52" s="40">
        <f t="shared" si="3"/>
        <v>0</v>
      </c>
      <c r="T52" s="41" t="str">
        <f t="shared" si="4"/>
        <v/>
      </c>
      <c r="U52" s="41">
        <f t="shared" si="19"/>
        <v>0</v>
      </c>
      <c r="V52" s="41">
        <f t="shared" si="20"/>
        <v>0</v>
      </c>
      <c r="W52" s="42">
        <f t="shared" si="21"/>
        <v>0</v>
      </c>
      <c r="X52" s="42">
        <f t="shared" si="22"/>
        <v>0</v>
      </c>
      <c r="Y52" s="36">
        <f t="shared" si="5"/>
        <v>0</v>
      </c>
      <c r="Z52" s="36">
        <f t="shared" si="6"/>
        <v>0</v>
      </c>
      <c r="AA52" s="35">
        <f t="shared" si="7"/>
        <v>0</v>
      </c>
      <c r="AB52" s="35">
        <f t="shared" si="8"/>
        <v>0</v>
      </c>
      <c r="AC52" s="36">
        <f t="shared" si="9"/>
        <v>0</v>
      </c>
      <c r="AD52" s="35">
        <f t="shared" si="10"/>
        <v>0</v>
      </c>
      <c r="AE52" s="35">
        <f t="shared" si="11"/>
        <v>0</v>
      </c>
      <c r="AF52" s="35">
        <f t="shared" si="12"/>
        <v>0</v>
      </c>
      <c r="AG52" s="35">
        <f t="shared" si="13"/>
        <v>0</v>
      </c>
      <c r="AH52" s="35">
        <f t="shared" si="14"/>
        <v>0</v>
      </c>
      <c r="AI52" s="35">
        <f t="shared" si="15"/>
        <v>0</v>
      </c>
      <c r="AJ52" s="35">
        <f t="shared" si="23"/>
        <v>0</v>
      </c>
      <c r="AK52" s="35">
        <f t="shared" si="24"/>
        <v>0</v>
      </c>
      <c r="AL52" s="35">
        <f>Y52/1000*AA52*AC52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52" s="35">
        <f>Z52/1000*AA52*AC52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52" s="35">
        <f t="shared" si="25"/>
        <v>0</v>
      </c>
      <c r="AO52" s="91">
        <f t="shared" si="26"/>
        <v>0</v>
      </c>
      <c r="AP52" s="92" t="str">
        <f t="shared" si="27"/>
        <v/>
      </c>
      <c r="AQ52" s="92" t="str">
        <f t="shared" si="28"/>
        <v/>
      </c>
    </row>
    <row r="53" spans="1:43" x14ac:dyDescent="0.25">
      <c r="A53" s="48"/>
      <c r="B53" s="52"/>
      <c r="C53" s="22" t="str">
        <f t="shared" si="16"/>
        <v/>
      </c>
      <c r="D53" s="21"/>
      <c r="E53" s="30"/>
      <c r="F53" s="9"/>
      <c r="G53" s="9"/>
      <c r="H53" s="102"/>
      <c r="I53" s="102"/>
      <c r="J53" s="6"/>
      <c r="K53" s="8"/>
      <c r="L53" s="113"/>
      <c r="M53" s="102"/>
      <c r="N53" s="111"/>
      <c r="O53" s="8"/>
      <c r="P53" s="60">
        <f t="shared" si="17"/>
        <v>0</v>
      </c>
      <c r="Q53" s="37">
        <f t="shared" si="18"/>
        <v>0</v>
      </c>
      <c r="R53" s="40">
        <f t="shared" si="2"/>
        <v>0</v>
      </c>
      <c r="S53" s="40">
        <f t="shared" si="3"/>
        <v>0</v>
      </c>
      <c r="T53" s="41" t="str">
        <f t="shared" si="4"/>
        <v/>
      </c>
      <c r="U53" s="41">
        <f t="shared" si="19"/>
        <v>0</v>
      </c>
      <c r="V53" s="41">
        <f t="shared" si="20"/>
        <v>0</v>
      </c>
      <c r="W53" s="42">
        <f t="shared" si="21"/>
        <v>0</v>
      </c>
      <c r="X53" s="42">
        <f t="shared" si="22"/>
        <v>0</v>
      </c>
      <c r="Y53" s="36">
        <f t="shared" si="5"/>
        <v>0</v>
      </c>
      <c r="Z53" s="36">
        <f t="shared" si="6"/>
        <v>0</v>
      </c>
      <c r="AA53" s="35">
        <f t="shared" si="7"/>
        <v>0</v>
      </c>
      <c r="AB53" s="35">
        <f t="shared" si="8"/>
        <v>0</v>
      </c>
      <c r="AC53" s="36">
        <f t="shared" si="9"/>
        <v>0</v>
      </c>
      <c r="AD53" s="35">
        <f t="shared" si="10"/>
        <v>0</v>
      </c>
      <c r="AE53" s="35">
        <f t="shared" si="11"/>
        <v>0</v>
      </c>
      <c r="AF53" s="35">
        <f t="shared" si="12"/>
        <v>0</v>
      </c>
      <c r="AG53" s="35">
        <f t="shared" si="13"/>
        <v>0</v>
      </c>
      <c r="AH53" s="35">
        <f t="shared" si="14"/>
        <v>0</v>
      </c>
      <c r="AI53" s="35">
        <f t="shared" si="15"/>
        <v>0</v>
      </c>
      <c r="AJ53" s="35">
        <f t="shared" si="23"/>
        <v>0</v>
      </c>
      <c r="AK53" s="35">
        <f t="shared" si="24"/>
        <v>0</v>
      </c>
      <c r="AL53" s="35">
        <f>Y53/1000*AA53*AC53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53" s="35">
        <f>Z53/1000*AA53*AC53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53" s="35">
        <f t="shared" si="25"/>
        <v>0</v>
      </c>
      <c r="AO53" s="91">
        <f t="shared" si="26"/>
        <v>0</v>
      </c>
      <c r="AP53" s="92" t="str">
        <f t="shared" si="27"/>
        <v/>
      </c>
      <c r="AQ53" s="92" t="str">
        <f t="shared" si="28"/>
        <v/>
      </c>
    </row>
    <row r="54" spans="1:43" x14ac:dyDescent="0.25">
      <c r="A54" s="48"/>
      <c r="B54" s="52"/>
      <c r="C54" s="22" t="str">
        <f t="shared" si="16"/>
        <v/>
      </c>
      <c r="D54" s="21"/>
      <c r="E54" s="30"/>
      <c r="F54" s="9"/>
      <c r="G54" s="9"/>
      <c r="H54" s="102"/>
      <c r="I54" s="102"/>
      <c r="J54" s="6"/>
      <c r="K54" s="8"/>
      <c r="L54" s="113"/>
      <c r="M54" s="102"/>
      <c r="N54" s="111"/>
      <c r="O54" s="8"/>
      <c r="P54" s="60">
        <f t="shared" si="17"/>
        <v>0</v>
      </c>
      <c r="Q54" s="37">
        <f t="shared" si="18"/>
        <v>0</v>
      </c>
      <c r="R54" s="40">
        <f t="shared" si="2"/>
        <v>0</v>
      </c>
      <c r="S54" s="40">
        <f t="shared" si="3"/>
        <v>0</v>
      </c>
      <c r="T54" s="41" t="str">
        <f t="shared" si="4"/>
        <v/>
      </c>
      <c r="U54" s="41">
        <f t="shared" si="19"/>
        <v>0</v>
      </c>
      <c r="V54" s="41">
        <f t="shared" si="20"/>
        <v>0</v>
      </c>
      <c r="W54" s="42">
        <f t="shared" si="21"/>
        <v>0</v>
      </c>
      <c r="X54" s="42">
        <f t="shared" si="22"/>
        <v>0</v>
      </c>
      <c r="Y54" s="36">
        <f t="shared" si="5"/>
        <v>0</v>
      </c>
      <c r="Z54" s="36">
        <f t="shared" si="6"/>
        <v>0</v>
      </c>
      <c r="AA54" s="35">
        <f t="shared" si="7"/>
        <v>0</v>
      </c>
      <c r="AB54" s="35">
        <f t="shared" si="8"/>
        <v>0</v>
      </c>
      <c r="AC54" s="36">
        <f t="shared" si="9"/>
        <v>0</v>
      </c>
      <c r="AD54" s="35">
        <f t="shared" si="10"/>
        <v>0</v>
      </c>
      <c r="AE54" s="35">
        <f t="shared" si="11"/>
        <v>0</v>
      </c>
      <c r="AF54" s="35">
        <f t="shared" si="12"/>
        <v>0</v>
      </c>
      <c r="AG54" s="35">
        <f t="shared" si="13"/>
        <v>0</v>
      </c>
      <c r="AH54" s="35">
        <f t="shared" si="14"/>
        <v>0</v>
      </c>
      <c r="AI54" s="35">
        <f t="shared" si="15"/>
        <v>0</v>
      </c>
      <c r="AJ54" s="35">
        <f t="shared" si="23"/>
        <v>0</v>
      </c>
      <c r="AK54" s="35">
        <f t="shared" si="24"/>
        <v>0</v>
      </c>
      <c r="AL54" s="35">
        <f>Y54/1000*AA54*AC54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54" s="35">
        <f>Z54/1000*AA54*AC54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54" s="35">
        <f t="shared" si="25"/>
        <v>0</v>
      </c>
      <c r="AO54" s="91">
        <f t="shared" si="26"/>
        <v>0</v>
      </c>
      <c r="AP54" s="92" t="str">
        <f t="shared" si="27"/>
        <v/>
      </c>
      <c r="AQ54" s="92" t="str">
        <f t="shared" si="28"/>
        <v/>
      </c>
    </row>
    <row r="55" spans="1:43" x14ac:dyDescent="0.25">
      <c r="A55" s="48"/>
      <c r="B55" s="52"/>
      <c r="C55" s="22" t="str">
        <f t="shared" si="16"/>
        <v/>
      </c>
      <c r="D55" s="21"/>
      <c r="E55" s="30"/>
      <c r="F55" s="9"/>
      <c r="G55" s="9"/>
      <c r="H55" s="102"/>
      <c r="I55" s="102"/>
      <c r="J55" s="6"/>
      <c r="K55" s="8"/>
      <c r="L55" s="113"/>
      <c r="M55" s="102"/>
      <c r="N55" s="111"/>
      <c r="O55" s="8"/>
      <c r="P55" s="60">
        <f t="shared" si="17"/>
        <v>0</v>
      </c>
      <c r="Q55" s="37">
        <f t="shared" si="18"/>
        <v>0</v>
      </c>
      <c r="R55" s="40">
        <f t="shared" si="2"/>
        <v>0</v>
      </c>
      <c r="S55" s="40">
        <f t="shared" si="3"/>
        <v>0</v>
      </c>
      <c r="T55" s="41" t="str">
        <f t="shared" si="4"/>
        <v/>
      </c>
      <c r="U55" s="41">
        <f t="shared" si="19"/>
        <v>0</v>
      </c>
      <c r="V55" s="41">
        <f t="shared" si="20"/>
        <v>0</v>
      </c>
      <c r="W55" s="42">
        <f t="shared" si="21"/>
        <v>0</v>
      </c>
      <c r="X55" s="42">
        <f t="shared" si="22"/>
        <v>0</v>
      </c>
      <c r="Y55" s="36">
        <f t="shared" si="5"/>
        <v>0</v>
      </c>
      <c r="Z55" s="36">
        <f t="shared" si="6"/>
        <v>0</v>
      </c>
      <c r="AA55" s="35">
        <f t="shared" si="7"/>
        <v>0</v>
      </c>
      <c r="AB55" s="35">
        <f t="shared" si="8"/>
        <v>0</v>
      </c>
      <c r="AC55" s="36">
        <f t="shared" si="9"/>
        <v>0</v>
      </c>
      <c r="AD55" s="35">
        <f t="shared" si="10"/>
        <v>0</v>
      </c>
      <c r="AE55" s="35">
        <f t="shared" si="11"/>
        <v>0</v>
      </c>
      <c r="AF55" s="35">
        <f t="shared" si="12"/>
        <v>0</v>
      </c>
      <c r="AG55" s="35">
        <f t="shared" si="13"/>
        <v>0</v>
      </c>
      <c r="AH55" s="35">
        <f t="shared" si="14"/>
        <v>0</v>
      </c>
      <c r="AI55" s="35">
        <f t="shared" si="15"/>
        <v>0</v>
      </c>
      <c r="AJ55" s="35">
        <f t="shared" si="23"/>
        <v>0</v>
      </c>
      <c r="AK55" s="35">
        <f t="shared" si="24"/>
        <v>0</v>
      </c>
      <c r="AL55" s="35">
        <f>Y55/1000*AA55*AC55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55" s="35">
        <f>Z55/1000*AA55*AC55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55" s="35">
        <f t="shared" si="25"/>
        <v>0</v>
      </c>
      <c r="AO55" s="91">
        <f t="shared" si="26"/>
        <v>0</v>
      </c>
      <c r="AP55" s="92" t="str">
        <f t="shared" si="27"/>
        <v/>
      </c>
      <c r="AQ55" s="92" t="str">
        <f t="shared" si="28"/>
        <v/>
      </c>
    </row>
    <row r="56" spans="1:43" x14ac:dyDescent="0.25">
      <c r="A56" s="48"/>
      <c r="B56" s="52"/>
      <c r="C56" s="22" t="str">
        <f t="shared" si="16"/>
        <v/>
      </c>
      <c r="D56" s="21"/>
      <c r="E56" s="30"/>
      <c r="F56" s="9"/>
      <c r="G56" s="9"/>
      <c r="H56" s="102"/>
      <c r="I56" s="102"/>
      <c r="J56" s="6"/>
      <c r="K56" s="8"/>
      <c r="L56" s="113"/>
      <c r="M56" s="102"/>
      <c r="N56" s="111"/>
      <c r="O56" s="8"/>
      <c r="P56" s="60">
        <f t="shared" si="17"/>
        <v>0</v>
      </c>
      <c r="Q56" s="37">
        <f t="shared" si="18"/>
        <v>0</v>
      </c>
      <c r="R56" s="40">
        <f t="shared" si="2"/>
        <v>0</v>
      </c>
      <c r="S56" s="40">
        <f t="shared" si="3"/>
        <v>0</v>
      </c>
      <c r="T56" s="41" t="str">
        <f t="shared" si="4"/>
        <v/>
      </c>
      <c r="U56" s="41">
        <f t="shared" si="19"/>
        <v>0</v>
      </c>
      <c r="V56" s="41">
        <f t="shared" si="20"/>
        <v>0</v>
      </c>
      <c r="W56" s="42">
        <f t="shared" si="21"/>
        <v>0</v>
      </c>
      <c r="X56" s="42">
        <f t="shared" si="22"/>
        <v>0</v>
      </c>
      <c r="Y56" s="36">
        <f t="shared" si="5"/>
        <v>0</v>
      </c>
      <c r="Z56" s="36">
        <f t="shared" si="6"/>
        <v>0</v>
      </c>
      <c r="AA56" s="35">
        <f t="shared" si="7"/>
        <v>0</v>
      </c>
      <c r="AB56" s="35">
        <f t="shared" si="8"/>
        <v>0</v>
      </c>
      <c r="AC56" s="36">
        <f t="shared" si="9"/>
        <v>0</v>
      </c>
      <c r="AD56" s="35">
        <f t="shared" si="10"/>
        <v>0</v>
      </c>
      <c r="AE56" s="35">
        <f t="shared" si="11"/>
        <v>0</v>
      </c>
      <c r="AF56" s="35">
        <f t="shared" si="12"/>
        <v>0</v>
      </c>
      <c r="AG56" s="35">
        <f t="shared" si="13"/>
        <v>0</v>
      </c>
      <c r="AH56" s="35">
        <f t="shared" si="14"/>
        <v>0</v>
      </c>
      <c r="AI56" s="35">
        <f t="shared" si="15"/>
        <v>0</v>
      </c>
      <c r="AJ56" s="35">
        <f t="shared" si="23"/>
        <v>0</v>
      </c>
      <c r="AK56" s="35">
        <f t="shared" si="24"/>
        <v>0</v>
      </c>
      <c r="AL56" s="35">
        <f>Y56/1000*AA56*AC56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56" s="35">
        <f>Z56/1000*AA56*AC56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56" s="35">
        <f t="shared" si="25"/>
        <v>0</v>
      </c>
      <c r="AO56" s="91">
        <f t="shared" si="26"/>
        <v>0</v>
      </c>
      <c r="AP56" s="92" t="str">
        <f t="shared" si="27"/>
        <v/>
      </c>
      <c r="AQ56" s="92" t="str">
        <f t="shared" si="28"/>
        <v/>
      </c>
    </row>
    <row r="57" spans="1:43" x14ac:dyDescent="0.25">
      <c r="A57" s="48"/>
      <c r="B57" s="52"/>
      <c r="C57" s="22" t="str">
        <f t="shared" si="16"/>
        <v/>
      </c>
      <c r="D57" s="21"/>
      <c r="E57" s="30"/>
      <c r="F57" s="9"/>
      <c r="G57" s="9"/>
      <c r="H57" s="102"/>
      <c r="I57" s="102"/>
      <c r="J57" s="6"/>
      <c r="K57" s="8"/>
      <c r="L57" s="113"/>
      <c r="M57" s="102"/>
      <c r="N57" s="111"/>
      <c r="O57" s="8"/>
      <c r="P57" s="60">
        <f t="shared" si="17"/>
        <v>0</v>
      </c>
      <c r="Q57" s="37">
        <f t="shared" si="18"/>
        <v>0</v>
      </c>
      <c r="R57" s="40">
        <f t="shared" si="2"/>
        <v>0</v>
      </c>
      <c r="S57" s="40">
        <f t="shared" si="3"/>
        <v>0</v>
      </c>
      <c r="T57" s="41" t="str">
        <f t="shared" si="4"/>
        <v/>
      </c>
      <c r="U57" s="41">
        <f t="shared" si="19"/>
        <v>0</v>
      </c>
      <c r="V57" s="41">
        <f t="shared" si="20"/>
        <v>0</v>
      </c>
      <c r="W57" s="42">
        <f t="shared" si="21"/>
        <v>0</v>
      </c>
      <c r="X57" s="42">
        <f t="shared" si="22"/>
        <v>0</v>
      </c>
      <c r="Y57" s="36">
        <f t="shared" si="5"/>
        <v>0</v>
      </c>
      <c r="Z57" s="36">
        <f t="shared" si="6"/>
        <v>0</v>
      </c>
      <c r="AA57" s="35">
        <f t="shared" si="7"/>
        <v>0</v>
      </c>
      <c r="AB57" s="35">
        <f t="shared" si="8"/>
        <v>0</v>
      </c>
      <c r="AC57" s="36">
        <f t="shared" si="9"/>
        <v>0</v>
      </c>
      <c r="AD57" s="35">
        <f t="shared" si="10"/>
        <v>0</v>
      </c>
      <c r="AE57" s="35">
        <f t="shared" si="11"/>
        <v>0</v>
      </c>
      <c r="AF57" s="35">
        <f t="shared" si="12"/>
        <v>0</v>
      </c>
      <c r="AG57" s="35">
        <f t="shared" si="13"/>
        <v>0</v>
      </c>
      <c r="AH57" s="35">
        <f t="shared" si="14"/>
        <v>0</v>
      </c>
      <c r="AI57" s="35">
        <f t="shared" si="15"/>
        <v>0</v>
      </c>
      <c r="AJ57" s="35">
        <f t="shared" si="23"/>
        <v>0</v>
      </c>
      <c r="AK57" s="35">
        <f t="shared" si="24"/>
        <v>0</v>
      </c>
      <c r="AL57" s="35">
        <f>Y57/1000*AA57*AC57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57" s="35">
        <f>Z57/1000*AA57*AC57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57" s="35">
        <f t="shared" si="25"/>
        <v>0</v>
      </c>
      <c r="AO57" s="91">
        <f t="shared" si="26"/>
        <v>0</v>
      </c>
      <c r="AP57" s="92" t="str">
        <f t="shared" si="27"/>
        <v/>
      </c>
      <c r="AQ57" s="92" t="str">
        <f t="shared" si="28"/>
        <v/>
      </c>
    </row>
    <row r="58" spans="1:43" x14ac:dyDescent="0.25">
      <c r="A58" s="48"/>
      <c r="B58" s="52"/>
      <c r="C58" s="22" t="str">
        <f t="shared" si="16"/>
        <v/>
      </c>
      <c r="D58" s="21"/>
      <c r="E58" s="30"/>
      <c r="F58" s="9"/>
      <c r="G58" s="9"/>
      <c r="H58" s="102"/>
      <c r="I58" s="102"/>
      <c r="J58" s="6"/>
      <c r="K58" s="8"/>
      <c r="L58" s="113"/>
      <c r="M58" s="102"/>
      <c r="N58" s="111"/>
      <c r="O58" s="8"/>
      <c r="P58" s="60">
        <f t="shared" si="17"/>
        <v>0</v>
      </c>
      <c r="Q58" s="37">
        <f t="shared" si="18"/>
        <v>0</v>
      </c>
      <c r="R58" s="40">
        <f t="shared" si="2"/>
        <v>0</v>
      </c>
      <c r="S58" s="40">
        <f t="shared" si="3"/>
        <v>0</v>
      </c>
      <c r="T58" s="41" t="str">
        <f t="shared" si="4"/>
        <v/>
      </c>
      <c r="U58" s="41">
        <f t="shared" si="19"/>
        <v>0</v>
      </c>
      <c r="V58" s="41">
        <f t="shared" si="20"/>
        <v>0</v>
      </c>
      <c r="W58" s="42">
        <f t="shared" si="21"/>
        <v>0</v>
      </c>
      <c r="X58" s="42">
        <f t="shared" si="22"/>
        <v>0</v>
      </c>
      <c r="Y58" s="36">
        <f t="shared" si="5"/>
        <v>0</v>
      </c>
      <c r="Z58" s="36">
        <f t="shared" si="6"/>
        <v>0</v>
      </c>
      <c r="AA58" s="35">
        <f t="shared" si="7"/>
        <v>0</v>
      </c>
      <c r="AB58" s="35">
        <f t="shared" si="8"/>
        <v>0</v>
      </c>
      <c r="AC58" s="36">
        <f t="shared" si="9"/>
        <v>0</v>
      </c>
      <c r="AD58" s="35">
        <f t="shared" si="10"/>
        <v>0</v>
      </c>
      <c r="AE58" s="35">
        <f t="shared" si="11"/>
        <v>0</v>
      </c>
      <c r="AF58" s="35">
        <f t="shared" si="12"/>
        <v>0</v>
      </c>
      <c r="AG58" s="35">
        <f t="shared" si="13"/>
        <v>0</v>
      </c>
      <c r="AH58" s="35">
        <f t="shared" si="14"/>
        <v>0</v>
      </c>
      <c r="AI58" s="35">
        <f t="shared" si="15"/>
        <v>0</v>
      </c>
      <c r="AJ58" s="35">
        <f t="shared" si="23"/>
        <v>0</v>
      </c>
      <c r="AK58" s="35">
        <f t="shared" si="24"/>
        <v>0</v>
      </c>
      <c r="AL58" s="35">
        <f>Y58/1000*AA58*AC58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58" s="35">
        <f>Z58/1000*AA58*AC58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58" s="35">
        <f t="shared" si="25"/>
        <v>0</v>
      </c>
      <c r="AO58" s="91">
        <f t="shared" si="26"/>
        <v>0</v>
      </c>
      <c r="AP58" s="92" t="str">
        <f t="shared" si="27"/>
        <v/>
      </c>
      <c r="AQ58" s="92" t="str">
        <f t="shared" si="28"/>
        <v/>
      </c>
    </row>
    <row r="59" spans="1:43" x14ac:dyDescent="0.25">
      <c r="A59" s="48"/>
      <c r="B59" s="52"/>
      <c r="C59" s="22" t="str">
        <f t="shared" si="16"/>
        <v/>
      </c>
      <c r="D59" s="21"/>
      <c r="E59" s="30"/>
      <c r="F59" s="9"/>
      <c r="G59" s="9"/>
      <c r="H59" s="102"/>
      <c r="I59" s="102"/>
      <c r="J59" s="6"/>
      <c r="K59" s="8"/>
      <c r="L59" s="113"/>
      <c r="M59" s="102"/>
      <c r="N59" s="111"/>
      <c r="O59" s="8"/>
      <c r="P59" s="60">
        <f t="shared" si="17"/>
        <v>0</v>
      </c>
      <c r="Q59" s="37">
        <f t="shared" si="18"/>
        <v>0</v>
      </c>
      <c r="R59" s="40">
        <f t="shared" si="2"/>
        <v>0</v>
      </c>
      <c r="S59" s="40">
        <f t="shared" si="3"/>
        <v>0</v>
      </c>
      <c r="T59" s="41" t="str">
        <f t="shared" si="4"/>
        <v/>
      </c>
      <c r="U59" s="41">
        <f t="shared" si="19"/>
        <v>0</v>
      </c>
      <c r="V59" s="41">
        <f t="shared" si="20"/>
        <v>0</v>
      </c>
      <c r="W59" s="42">
        <f t="shared" si="21"/>
        <v>0</v>
      </c>
      <c r="X59" s="42">
        <f t="shared" si="22"/>
        <v>0</v>
      </c>
      <c r="Y59" s="36">
        <f t="shared" si="5"/>
        <v>0</v>
      </c>
      <c r="Z59" s="36">
        <f t="shared" si="6"/>
        <v>0</v>
      </c>
      <c r="AA59" s="35">
        <f t="shared" si="7"/>
        <v>0</v>
      </c>
      <c r="AB59" s="35">
        <f t="shared" si="8"/>
        <v>0</v>
      </c>
      <c r="AC59" s="36">
        <f t="shared" si="9"/>
        <v>0</v>
      </c>
      <c r="AD59" s="35">
        <f t="shared" si="10"/>
        <v>0</v>
      </c>
      <c r="AE59" s="35">
        <f t="shared" si="11"/>
        <v>0</v>
      </c>
      <c r="AF59" s="35">
        <f t="shared" si="12"/>
        <v>0</v>
      </c>
      <c r="AG59" s="35">
        <f t="shared" si="13"/>
        <v>0</v>
      </c>
      <c r="AH59" s="35">
        <f t="shared" si="14"/>
        <v>0</v>
      </c>
      <c r="AI59" s="35">
        <f t="shared" si="15"/>
        <v>0</v>
      </c>
      <c r="AJ59" s="35">
        <f t="shared" si="23"/>
        <v>0</v>
      </c>
      <c r="AK59" s="35">
        <f t="shared" si="24"/>
        <v>0</v>
      </c>
      <c r="AL59" s="35">
        <f>Y59/1000*AA59*AC59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59" s="35">
        <f>Z59/1000*AA59*AC59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59" s="35">
        <f t="shared" si="25"/>
        <v>0</v>
      </c>
      <c r="AO59" s="91">
        <f t="shared" si="26"/>
        <v>0</v>
      </c>
      <c r="AP59" s="92" t="str">
        <f t="shared" si="27"/>
        <v/>
      </c>
      <c r="AQ59" s="92" t="str">
        <f t="shared" si="28"/>
        <v/>
      </c>
    </row>
    <row r="60" spans="1:43" x14ac:dyDescent="0.25">
      <c r="A60" s="48"/>
      <c r="B60" s="52"/>
      <c r="C60" s="22" t="str">
        <f t="shared" si="16"/>
        <v/>
      </c>
      <c r="D60" s="21"/>
      <c r="E60" s="30"/>
      <c r="F60" s="9"/>
      <c r="G60" s="9"/>
      <c r="H60" s="102"/>
      <c r="I60" s="102"/>
      <c r="J60" s="6"/>
      <c r="K60" s="8"/>
      <c r="L60" s="113"/>
      <c r="M60" s="102"/>
      <c r="N60" s="111"/>
      <c r="O60" s="8"/>
      <c r="P60" s="60">
        <f t="shared" si="17"/>
        <v>0</v>
      </c>
      <c r="Q60" s="37">
        <f t="shared" si="18"/>
        <v>0</v>
      </c>
      <c r="R60" s="40">
        <f t="shared" si="2"/>
        <v>0</v>
      </c>
      <c r="S60" s="40">
        <f t="shared" si="3"/>
        <v>0</v>
      </c>
      <c r="T60" s="41" t="str">
        <f t="shared" si="4"/>
        <v/>
      </c>
      <c r="U60" s="41">
        <f t="shared" si="19"/>
        <v>0</v>
      </c>
      <c r="V60" s="41">
        <f t="shared" si="20"/>
        <v>0</v>
      </c>
      <c r="W60" s="42">
        <f t="shared" si="21"/>
        <v>0</v>
      </c>
      <c r="X60" s="42">
        <f t="shared" si="22"/>
        <v>0</v>
      </c>
      <c r="Y60" s="36">
        <f t="shared" si="5"/>
        <v>0</v>
      </c>
      <c r="Z60" s="36">
        <f t="shared" si="6"/>
        <v>0</v>
      </c>
      <c r="AA60" s="35">
        <f t="shared" si="7"/>
        <v>0</v>
      </c>
      <c r="AB60" s="35">
        <f t="shared" si="8"/>
        <v>0</v>
      </c>
      <c r="AC60" s="36">
        <f t="shared" si="9"/>
        <v>0</v>
      </c>
      <c r="AD60" s="35">
        <f t="shared" si="10"/>
        <v>0</v>
      </c>
      <c r="AE60" s="35">
        <f t="shared" si="11"/>
        <v>0</v>
      </c>
      <c r="AF60" s="35">
        <f t="shared" si="12"/>
        <v>0</v>
      </c>
      <c r="AG60" s="35">
        <f t="shared" si="13"/>
        <v>0</v>
      </c>
      <c r="AH60" s="35">
        <f t="shared" si="14"/>
        <v>0</v>
      </c>
      <c r="AI60" s="35">
        <f t="shared" si="15"/>
        <v>0</v>
      </c>
      <c r="AJ60" s="35">
        <f t="shared" si="23"/>
        <v>0</v>
      </c>
      <c r="AK60" s="35">
        <f t="shared" si="24"/>
        <v>0</v>
      </c>
      <c r="AL60" s="35">
        <f>Y60/1000*AA60*AC60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60" s="35">
        <f>Z60/1000*AA60*AC60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60" s="35">
        <f t="shared" si="25"/>
        <v>0</v>
      </c>
      <c r="AO60" s="91">
        <f t="shared" si="26"/>
        <v>0</v>
      </c>
      <c r="AP60" s="92" t="str">
        <f t="shared" si="27"/>
        <v/>
      </c>
      <c r="AQ60" s="92" t="str">
        <f t="shared" si="28"/>
        <v/>
      </c>
    </row>
    <row r="61" spans="1:43" x14ac:dyDescent="0.25">
      <c r="A61" s="48"/>
      <c r="B61" s="52"/>
      <c r="C61" s="22" t="str">
        <f t="shared" si="16"/>
        <v/>
      </c>
      <c r="D61" s="21"/>
      <c r="E61" s="30"/>
      <c r="F61" s="9"/>
      <c r="G61" s="9"/>
      <c r="H61" s="102"/>
      <c r="I61" s="102"/>
      <c r="J61" s="6"/>
      <c r="K61" s="8"/>
      <c r="L61" s="113"/>
      <c r="M61" s="102"/>
      <c r="N61" s="111"/>
      <c r="O61" s="8"/>
      <c r="P61" s="60">
        <f t="shared" si="17"/>
        <v>0</v>
      </c>
      <c r="Q61" s="37">
        <f t="shared" si="18"/>
        <v>0</v>
      </c>
      <c r="R61" s="40">
        <f t="shared" si="2"/>
        <v>0</v>
      </c>
      <c r="S61" s="40">
        <f t="shared" si="3"/>
        <v>0</v>
      </c>
      <c r="T61" s="41" t="str">
        <f t="shared" si="4"/>
        <v/>
      </c>
      <c r="U61" s="41">
        <f t="shared" si="19"/>
        <v>0</v>
      </c>
      <c r="V61" s="41">
        <f t="shared" si="20"/>
        <v>0</v>
      </c>
      <c r="W61" s="42">
        <f t="shared" si="21"/>
        <v>0</v>
      </c>
      <c r="X61" s="42">
        <f t="shared" si="22"/>
        <v>0</v>
      </c>
      <c r="Y61" s="36">
        <f t="shared" si="5"/>
        <v>0</v>
      </c>
      <c r="Z61" s="36">
        <f t="shared" si="6"/>
        <v>0</v>
      </c>
      <c r="AA61" s="35">
        <f t="shared" si="7"/>
        <v>0</v>
      </c>
      <c r="AB61" s="35">
        <f t="shared" si="8"/>
        <v>0</v>
      </c>
      <c r="AC61" s="36">
        <f t="shared" si="9"/>
        <v>0</v>
      </c>
      <c r="AD61" s="35">
        <f t="shared" si="10"/>
        <v>0</v>
      </c>
      <c r="AE61" s="35">
        <f t="shared" si="11"/>
        <v>0</v>
      </c>
      <c r="AF61" s="35">
        <f t="shared" si="12"/>
        <v>0</v>
      </c>
      <c r="AG61" s="35">
        <f t="shared" si="13"/>
        <v>0</v>
      </c>
      <c r="AH61" s="35">
        <f t="shared" si="14"/>
        <v>0</v>
      </c>
      <c r="AI61" s="35">
        <f t="shared" si="15"/>
        <v>0</v>
      </c>
      <c r="AJ61" s="35">
        <f t="shared" si="23"/>
        <v>0</v>
      </c>
      <c r="AK61" s="35">
        <f t="shared" si="24"/>
        <v>0</v>
      </c>
      <c r="AL61" s="35">
        <f>Y61/1000*AA61*AC61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61" s="35">
        <f>Z61/1000*AA61*AC61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61" s="35">
        <f t="shared" si="25"/>
        <v>0</v>
      </c>
      <c r="AO61" s="91">
        <f t="shared" si="26"/>
        <v>0</v>
      </c>
      <c r="AP61" s="92" t="str">
        <f t="shared" si="27"/>
        <v/>
      </c>
      <c r="AQ61" s="92" t="str">
        <f t="shared" si="28"/>
        <v/>
      </c>
    </row>
    <row r="62" spans="1:43" x14ac:dyDescent="0.25">
      <c r="A62" s="48"/>
      <c r="B62" s="52"/>
      <c r="C62" s="22" t="str">
        <f t="shared" si="16"/>
        <v/>
      </c>
      <c r="D62" s="21"/>
      <c r="E62" s="30"/>
      <c r="F62" s="9"/>
      <c r="G62" s="9"/>
      <c r="H62" s="102"/>
      <c r="I62" s="102"/>
      <c r="J62" s="6"/>
      <c r="K62" s="8"/>
      <c r="L62" s="113"/>
      <c r="M62" s="102"/>
      <c r="N62" s="111"/>
      <c r="O62" s="8"/>
      <c r="P62" s="60">
        <f t="shared" si="17"/>
        <v>0</v>
      </c>
      <c r="Q62" s="37">
        <f t="shared" si="18"/>
        <v>0</v>
      </c>
      <c r="R62" s="40">
        <f t="shared" si="2"/>
        <v>0</v>
      </c>
      <c r="S62" s="40">
        <f t="shared" si="3"/>
        <v>0</v>
      </c>
      <c r="T62" s="41" t="str">
        <f t="shared" si="4"/>
        <v/>
      </c>
      <c r="U62" s="41">
        <f t="shared" si="19"/>
        <v>0</v>
      </c>
      <c r="V62" s="41">
        <f t="shared" si="20"/>
        <v>0</v>
      </c>
      <c r="W62" s="42">
        <f t="shared" si="21"/>
        <v>0</v>
      </c>
      <c r="X62" s="42">
        <f t="shared" si="22"/>
        <v>0</v>
      </c>
      <c r="Y62" s="36">
        <f t="shared" si="5"/>
        <v>0</v>
      </c>
      <c r="Z62" s="36">
        <f t="shared" si="6"/>
        <v>0</v>
      </c>
      <c r="AA62" s="35">
        <f t="shared" si="7"/>
        <v>0</v>
      </c>
      <c r="AB62" s="35">
        <f t="shared" si="8"/>
        <v>0</v>
      </c>
      <c r="AC62" s="36">
        <f t="shared" si="9"/>
        <v>0</v>
      </c>
      <c r="AD62" s="35">
        <f t="shared" si="10"/>
        <v>0</v>
      </c>
      <c r="AE62" s="35">
        <f t="shared" si="11"/>
        <v>0</v>
      </c>
      <c r="AF62" s="35">
        <f t="shared" si="12"/>
        <v>0</v>
      </c>
      <c r="AG62" s="35">
        <f t="shared" si="13"/>
        <v>0</v>
      </c>
      <c r="AH62" s="35">
        <f t="shared" si="14"/>
        <v>0</v>
      </c>
      <c r="AI62" s="35">
        <f t="shared" si="15"/>
        <v>0</v>
      </c>
      <c r="AJ62" s="35">
        <f t="shared" si="23"/>
        <v>0</v>
      </c>
      <c r="AK62" s="35">
        <f t="shared" si="24"/>
        <v>0</v>
      </c>
      <c r="AL62" s="35">
        <f>Y62/1000*AA62*AC62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62" s="35">
        <f>Z62/1000*AA62*AC62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62" s="35">
        <f t="shared" si="25"/>
        <v>0</v>
      </c>
      <c r="AO62" s="91">
        <f t="shared" si="26"/>
        <v>0</v>
      </c>
      <c r="AP62" s="92" t="str">
        <f t="shared" si="27"/>
        <v/>
      </c>
      <c r="AQ62" s="92" t="str">
        <f t="shared" si="28"/>
        <v/>
      </c>
    </row>
    <row r="63" spans="1:43" x14ac:dyDescent="0.25">
      <c r="A63" s="48"/>
      <c r="B63" s="52"/>
      <c r="C63" s="22" t="str">
        <f t="shared" si="16"/>
        <v/>
      </c>
      <c r="D63" s="21"/>
      <c r="E63" s="30"/>
      <c r="F63" s="9"/>
      <c r="G63" s="9"/>
      <c r="H63" s="102"/>
      <c r="I63" s="102"/>
      <c r="J63" s="6"/>
      <c r="K63" s="8"/>
      <c r="L63" s="113"/>
      <c r="M63" s="102"/>
      <c r="N63" s="111"/>
      <c r="O63" s="8"/>
      <c r="P63" s="60">
        <f t="shared" si="17"/>
        <v>0</v>
      </c>
      <c r="Q63" s="37">
        <f t="shared" si="18"/>
        <v>0</v>
      </c>
      <c r="R63" s="40">
        <f t="shared" si="2"/>
        <v>0</v>
      </c>
      <c r="S63" s="40">
        <f t="shared" si="3"/>
        <v>0</v>
      </c>
      <c r="T63" s="41" t="str">
        <f t="shared" si="4"/>
        <v/>
      </c>
      <c r="U63" s="41">
        <f t="shared" si="19"/>
        <v>0</v>
      </c>
      <c r="V63" s="41">
        <f t="shared" si="20"/>
        <v>0</v>
      </c>
      <c r="W63" s="42">
        <f t="shared" si="21"/>
        <v>0</v>
      </c>
      <c r="X63" s="42">
        <f t="shared" si="22"/>
        <v>0</v>
      </c>
      <c r="Y63" s="36">
        <f t="shared" si="5"/>
        <v>0</v>
      </c>
      <c r="Z63" s="36">
        <f t="shared" si="6"/>
        <v>0</v>
      </c>
      <c r="AA63" s="35">
        <f t="shared" si="7"/>
        <v>0</v>
      </c>
      <c r="AB63" s="35">
        <f t="shared" si="8"/>
        <v>0</v>
      </c>
      <c r="AC63" s="36">
        <f t="shared" si="9"/>
        <v>0</v>
      </c>
      <c r="AD63" s="35">
        <f t="shared" si="10"/>
        <v>0</v>
      </c>
      <c r="AE63" s="35">
        <f t="shared" si="11"/>
        <v>0</v>
      </c>
      <c r="AF63" s="35">
        <f t="shared" si="12"/>
        <v>0</v>
      </c>
      <c r="AG63" s="35">
        <f t="shared" si="13"/>
        <v>0</v>
      </c>
      <c r="AH63" s="35">
        <f t="shared" si="14"/>
        <v>0</v>
      </c>
      <c r="AI63" s="35">
        <f t="shared" si="15"/>
        <v>0</v>
      </c>
      <c r="AJ63" s="35">
        <f t="shared" si="23"/>
        <v>0</v>
      </c>
      <c r="AK63" s="35">
        <f t="shared" si="24"/>
        <v>0</v>
      </c>
      <c r="AL63" s="35">
        <f>Y63/1000*AA63*AC63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63" s="35">
        <f>Z63/1000*AA63*AC63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63" s="35">
        <f t="shared" si="25"/>
        <v>0</v>
      </c>
      <c r="AO63" s="91">
        <f t="shared" si="26"/>
        <v>0</v>
      </c>
      <c r="AP63" s="92" t="str">
        <f t="shared" si="27"/>
        <v/>
      </c>
      <c r="AQ63" s="92" t="str">
        <f t="shared" si="28"/>
        <v/>
      </c>
    </row>
    <row r="64" spans="1:43" x14ac:dyDescent="0.25">
      <c r="A64" s="48"/>
      <c r="B64" s="52"/>
      <c r="C64" s="22" t="str">
        <f t="shared" si="16"/>
        <v/>
      </c>
      <c r="D64" s="21"/>
      <c r="E64" s="30"/>
      <c r="F64" s="9"/>
      <c r="G64" s="9"/>
      <c r="H64" s="102"/>
      <c r="I64" s="102"/>
      <c r="J64" s="6"/>
      <c r="K64" s="8"/>
      <c r="L64" s="113"/>
      <c r="M64" s="102"/>
      <c r="N64" s="111"/>
      <c r="O64" s="8"/>
      <c r="P64" s="60">
        <f t="shared" si="17"/>
        <v>0</v>
      </c>
      <c r="Q64" s="37">
        <f t="shared" si="18"/>
        <v>0</v>
      </c>
      <c r="R64" s="40">
        <f t="shared" si="2"/>
        <v>0</v>
      </c>
      <c r="S64" s="40">
        <f t="shared" si="3"/>
        <v>0</v>
      </c>
      <c r="T64" s="41" t="str">
        <f t="shared" si="4"/>
        <v/>
      </c>
      <c r="U64" s="41">
        <f t="shared" si="19"/>
        <v>0</v>
      </c>
      <c r="V64" s="41">
        <f t="shared" si="20"/>
        <v>0</v>
      </c>
      <c r="W64" s="42">
        <f t="shared" si="21"/>
        <v>0</v>
      </c>
      <c r="X64" s="42">
        <f t="shared" si="22"/>
        <v>0</v>
      </c>
      <c r="Y64" s="36">
        <f t="shared" si="5"/>
        <v>0</v>
      </c>
      <c r="Z64" s="36">
        <f t="shared" si="6"/>
        <v>0</v>
      </c>
      <c r="AA64" s="35">
        <f t="shared" si="7"/>
        <v>0</v>
      </c>
      <c r="AB64" s="35">
        <f t="shared" si="8"/>
        <v>0</v>
      </c>
      <c r="AC64" s="36">
        <f t="shared" si="9"/>
        <v>0</v>
      </c>
      <c r="AD64" s="35">
        <f t="shared" si="10"/>
        <v>0</v>
      </c>
      <c r="AE64" s="35">
        <f t="shared" si="11"/>
        <v>0</v>
      </c>
      <c r="AF64" s="35">
        <f t="shared" si="12"/>
        <v>0</v>
      </c>
      <c r="AG64" s="35">
        <f t="shared" si="13"/>
        <v>0</v>
      </c>
      <c r="AH64" s="35">
        <f t="shared" si="14"/>
        <v>0</v>
      </c>
      <c r="AI64" s="35">
        <f t="shared" si="15"/>
        <v>0</v>
      </c>
      <c r="AJ64" s="35">
        <f t="shared" si="23"/>
        <v>0</v>
      </c>
      <c r="AK64" s="35">
        <f t="shared" si="24"/>
        <v>0</v>
      </c>
      <c r="AL64" s="35">
        <f>Y64/1000*AA64*AC64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64" s="35">
        <f>Z64/1000*AA64*AC64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64" s="35">
        <f t="shared" si="25"/>
        <v>0</v>
      </c>
      <c r="AO64" s="91">
        <f t="shared" si="26"/>
        <v>0</v>
      </c>
      <c r="AP64" s="92" t="str">
        <f t="shared" si="27"/>
        <v/>
      </c>
      <c r="AQ64" s="92" t="str">
        <f t="shared" si="28"/>
        <v/>
      </c>
    </row>
    <row r="65" spans="1:43" x14ac:dyDescent="0.25">
      <c r="A65" s="48"/>
      <c r="B65" s="52"/>
      <c r="C65" s="22" t="str">
        <f t="shared" si="16"/>
        <v/>
      </c>
      <c r="D65" s="21"/>
      <c r="E65" s="30"/>
      <c r="F65" s="9"/>
      <c r="G65" s="9"/>
      <c r="H65" s="102"/>
      <c r="I65" s="102"/>
      <c r="J65" s="6"/>
      <c r="K65" s="8"/>
      <c r="L65" s="113"/>
      <c r="M65" s="102"/>
      <c r="N65" s="111"/>
      <c r="O65" s="8"/>
      <c r="P65" s="60">
        <f t="shared" si="17"/>
        <v>0</v>
      </c>
      <c r="Q65" s="37">
        <f t="shared" si="18"/>
        <v>0</v>
      </c>
      <c r="R65" s="40">
        <f t="shared" si="2"/>
        <v>0</v>
      </c>
      <c r="S65" s="40">
        <f t="shared" si="3"/>
        <v>0</v>
      </c>
      <c r="T65" s="41" t="str">
        <f t="shared" si="4"/>
        <v/>
      </c>
      <c r="U65" s="41">
        <f t="shared" si="19"/>
        <v>0</v>
      </c>
      <c r="V65" s="41">
        <f t="shared" si="20"/>
        <v>0</v>
      </c>
      <c r="W65" s="42">
        <f t="shared" si="21"/>
        <v>0</v>
      </c>
      <c r="X65" s="42">
        <f t="shared" si="22"/>
        <v>0</v>
      </c>
      <c r="Y65" s="36">
        <f t="shared" si="5"/>
        <v>0</v>
      </c>
      <c r="Z65" s="36">
        <f t="shared" si="6"/>
        <v>0</v>
      </c>
      <c r="AA65" s="35">
        <f t="shared" si="7"/>
        <v>0</v>
      </c>
      <c r="AB65" s="35">
        <f t="shared" si="8"/>
        <v>0</v>
      </c>
      <c r="AC65" s="36">
        <f t="shared" si="9"/>
        <v>0</v>
      </c>
      <c r="AD65" s="35">
        <f t="shared" si="10"/>
        <v>0</v>
      </c>
      <c r="AE65" s="35">
        <f t="shared" si="11"/>
        <v>0</v>
      </c>
      <c r="AF65" s="35">
        <f t="shared" si="12"/>
        <v>0</v>
      </c>
      <c r="AG65" s="35">
        <f t="shared" si="13"/>
        <v>0</v>
      </c>
      <c r="AH65" s="35">
        <f t="shared" si="14"/>
        <v>0</v>
      </c>
      <c r="AI65" s="35">
        <f t="shared" si="15"/>
        <v>0</v>
      </c>
      <c r="AJ65" s="35">
        <f t="shared" si="23"/>
        <v>0</v>
      </c>
      <c r="AK65" s="35">
        <f t="shared" si="24"/>
        <v>0</v>
      </c>
      <c r="AL65" s="35">
        <f>Y65/1000*AA65*AC65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65" s="35">
        <f>Z65/1000*AA65*AC65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65" s="35">
        <f t="shared" si="25"/>
        <v>0</v>
      </c>
      <c r="AO65" s="91">
        <f t="shared" si="26"/>
        <v>0</v>
      </c>
      <c r="AP65" s="92" t="str">
        <f t="shared" si="27"/>
        <v/>
      </c>
      <c r="AQ65" s="92" t="str">
        <f t="shared" si="28"/>
        <v/>
      </c>
    </row>
    <row r="66" spans="1:43" x14ac:dyDescent="0.25">
      <c r="A66" s="48"/>
      <c r="B66" s="52"/>
      <c r="C66" s="22" t="str">
        <f t="shared" si="16"/>
        <v/>
      </c>
      <c r="D66" s="21"/>
      <c r="E66" s="30"/>
      <c r="F66" s="9"/>
      <c r="G66" s="9"/>
      <c r="H66" s="102"/>
      <c r="I66" s="102"/>
      <c r="J66" s="6"/>
      <c r="K66" s="8"/>
      <c r="L66" s="113"/>
      <c r="M66" s="102"/>
      <c r="N66" s="111"/>
      <c r="O66" s="8"/>
      <c r="P66" s="60">
        <f t="shared" si="17"/>
        <v>0</v>
      </c>
      <c r="Q66" s="37">
        <f t="shared" si="18"/>
        <v>0</v>
      </c>
      <c r="R66" s="40">
        <f t="shared" si="2"/>
        <v>0</v>
      </c>
      <c r="S66" s="40">
        <f t="shared" si="3"/>
        <v>0</v>
      </c>
      <c r="T66" s="41" t="str">
        <f t="shared" si="4"/>
        <v/>
      </c>
      <c r="U66" s="41">
        <f t="shared" si="19"/>
        <v>0</v>
      </c>
      <c r="V66" s="41">
        <f t="shared" si="20"/>
        <v>0</v>
      </c>
      <c r="W66" s="42">
        <f t="shared" si="21"/>
        <v>0</v>
      </c>
      <c r="X66" s="42">
        <f t="shared" si="22"/>
        <v>0</v>
      </c>
      <c r="Y66" s="36">
        <f t="shared" si="5"/>
        <v>0</v>
      </c>
      <c r="Z66" s="36">
        <f t="shared" si="6"/>
        <v>0</v>
      </c>
      <c r="AA66" s="35">
        <f t="shared" si="7"/>
        <v>0</v>
      </c>
      <c r="AB66" s="35">
        <f t="shared" si="8"/>
        <v>0</v>
      </c>
      <c r="AC66" s="36">
        <f t="shared" si="9"/>
        <v>0</v>
      </c>
      <c r="AD66" s="35">
        <f t="shared" si="10"/>
        <v>0</v>
      </c>
      <c r="AE66" s="35">
        <f t="shared" si="11"/>
        <v>0</v>
      </c>
      <c r="AF66" s="35">
        <f t="shared" si="12"/>
        <v>0</v>
      </c>
      <c r="AG66" s="35">
        <f t="shared" si="13"/>
        <v>0</v>
      </c>
      <c r="AH66" s="35">
        <f t="shared" si="14"/>
        <v>0</v>
      </c>
      <c r="AI66" s="35">
        <f t="shared" si="15"/>
        <v>0</v>
      </c>
      <c r="AJ66" s="35">
        <f t="shared" si="23"/>
        <v>0</v>
      </c>
      <c r="AK66" s="35">
        <f t="shared" si="24"/>
        <v>0</v>
      </c>
      <c r="AL66" s="35">
        <f>Y66/1000*AA66*AC66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66" s="35">
        <f>Z66/1000*AA66*AC66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66" s="35">
        <f t="shared" si="25"/>
        <v>0</v>
      </c>
      <c r="AO66" s="91">
        <f t="shared" si="26"/>
        <v>0</v>
      </c>
      <c r="AP66" s="92" t="str">
        <f t="shared" si="27"/>
        <v/>
      </c>
      <c r="AQ66" s="92" t="str">
        <f t="shared" si="28"/>
        <v/>
      </c>
    </row>
    <row r="67" spans="1:43" x14ac:dyDescent="0.25">
      <c r="A67" s="48"/>
      <c r="B67" s="52"/>
      <c r="C67" s="22" t="str">
        <f t="shared" si="16"/>
        <v/>
      </c>
      <c r="D67" s="21"/>
      <c r="E67" s="30"/>
      <c r="F67" s="9"/>
      <c r="G67" s="9"/>
      <c r="H67" s="102"/>
      <c r="I67" s="102"/>
      <c r="J67" s="6"/>
      <c r="K67" s="8"/>
      <c r="L67" s="113"/>
      <c r="M67" s="102"/>
      <c r="N67" s="111"/>
      <c r="O67" s="8"/>
      <c r="P67" s="60">
        <f t="shared" si="17"/>
        <v>0</v>
      </c>
      <c r="Q67" s="37">
        <f t="shared" si="18"/>
        <v>0</v>
      </c>
      <c r="R67" s="40">
        <f t="shared" si="2"/>
        <v>0</v>
      </c>
      <c r="S67" s="40">
        <f t="shared" si="3"/>
        <v>0</v>
      </c>
      <c r="T67" s="41" t="str">
        <f t="shared" si="4"/>
        <v/>
      </c>
      <c r="U67" s="41">
        <f t="shared" si="19"/>
        <v>0</v>
      </c>
      <c r="V67" s="41">
        <f t="shared" si="20"/>
        <v>0</v>
      </c>
      <c r="W67" s="42">
        <f t="shared" si="21"/>
        <v>0</v>
      </c>
      <c r="X67" s="42">
        <f t="shared" si="22"/>
        <v>0</v>
      </c>
      <c r="Y67" s="36">
        <f t="shared" si="5"/>
        <v>0</v>
      </c>
      <c r="Z67" s="36">
        <f t="shared" si="6"/>
        <v>0</v>
      </c>
      <c r="AA67" s="35">
        <f t="shared" si="7"/>
        <v>0</v>
      </c>
      <c r="AB67" s="35">
        <f t="shared" si="8"/>
        <v>0</v>
      </c>
      <c r="AC67" s="36">
        <f t="shared" si="9"/>
        <v>0</v>
      </c>
      <c r="AD67" s="35">
        <f t="shared" si="10"/>
        <v>0</v>
      </c>
      <c r="AE67" s="35">
        <f t="shared" si="11"/>
        <v>0</v>
      </c>
      <c r="AF67" s="35">
        <f t="shared" si="12"/>
        <v>0</v>
      </c>
      <c r="AG67" s="35">
        <f t="shared" si="13"/>
        <v>0</v>
      </c>
      <c r="AH67" s="35">
        <f t="shared" si="14"/>
        <v>0</v>
      </c>
      <c r="AI67" s="35">
        <f t="shared" si="15"/>
        <v>0</v>
      </c>
      <c r="AJ67" s="35">
        <f t="shared" si="23"/>
        <v>0</v>
      </c>
      <c r="AK67" s="35">
        <f t="shared" si="24"/>
        <v>0</v>
      </c>
      <c r="AL67" s="35">
        <f>Y67/1000*AA67*AC67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67" s="35">
        <f>Z67/1000*AA67*AC67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67" s="35">
        <f t="shared" si="25"/>
        <v>0</v>
      </c>
      <c r="AO67" s="91">
        <f t="shared" si="26"/>
        <v>0</v>
      </c>
      <c r="AP67" s="92" t="str">
        <f t="shared" si="27"/>
        <v/>
      </c>
      <c r="AQ67" s="92" t="str">
        <f t="shared" si="28"/>
        <v/>
      </c>
    </row>
    <row r="68" spans="1:43" x14ac:dyDescent="0.25">
      <c r="A68" s="48"/>
      <c r="B68" s="52"/>
      <c r="C68" s="22" t="str">
        <f t="shared" si="16"/>
        <v/>
      </c>
      <c r="D68" s="21"/>
      <c r="E68" s="30"/>
      <c r="F68" s="9"/>
      <c r="G68" s="9"/>
      <c r="H68" s="102"/>
      <c r="I68" s="102"/>
      <c r="J68" s="6"/>
      <c r="K68" s="8"/>
      <c r="L68" s="113"/>
      <c r="M68" s="102"/>
      <c r="N68" s="111"/>
      <c r="O68" s="8"/>
      <c r="P68" s="60">
        <f t="shared" si="17"/>
        <v>0</v>
      </c>
      <c r="Q68" s="37">
        <f t="shared" si="18"/>
        <v>0</v>
      </c>
      <c r="R68" s="40">
        <f t="shared" si="2"/>
        <v>0</v>
      </c>
      <c r="S68" s="40">
        <f t="shared" si="3"/>
        <v>0</v>
      </c>
      <c r="T68" s="41" t="str">
        <f t="shared" si="4"/>
        <v/>
      </c>
      <c r="U68" s="41">
        <f t="shared" si="19"/>
        <v>0</v>
      </c>
      <c r="V68" s="41">
        <f t="shared" si="20"/>
        <v>0</v>
      </c>
      <c r="W68" s="42">
        <f t="shared" si="21"/>
        <v>0</v>
      </c>
      <c r="X68" s="42">
        <f t="shared" si="22"/>
        <v>0</v>
      </c>
      <c r="Y68" s="36">
        <f t="shared" si="5"/>
        <v>0</v>
      </c>
      <c r="Z68" s="36">
        <f t="shared" si="6"/>
        <v>0</v>
      </c>
      <c r="AA68" s="35">
        <f t="shared" si="7"/>
        <v>0</v>
      </c>
      <c r="AB68" s="35">
        <f t="shared" si="8"/>
        <v>0</v>
      </c>
      <c r="AC68" s="36">
        <f t="shared" si="9"/>
        <v>0</v>
      </c>
      <c r="AD68" s="35">
        <f t="shared" si="10"/>
        <v>0</v>
      </c>
      <c r="AE68" s="35">
        <f t="shared" si="11"/>
        <v>0</v>
      </c>
      <c r="AF68" s="35">
        <f t="shared" si="12"/>
        <v>0</v>
      </c>
      <c r="AG68" s="35">
        <f t="shared" si="13"/>
        <v>0</v>
      </c>
      <c r="AH68" s="35">
        <f t="shared" si="14"/>
        <v>0</v>
      </c>
      <c r="AI68" s="35">
        <f t="shared" si="15"/>
        <v>0</v>
      </c>
      <c r="AJ68" s="35">
        <f t="shared" si="23"/>
        <v>0</v>
      </c>
      <c r="AK68" s="35">
        <f t="shared" si="24"/>
        <v>0</v>
      </c>
      <c r="AL68" s="35">
        <f>Y68/1000*AA68*AC68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68" s="35">
        <f>Z68/1000*AA68*AC68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68" s="35">
        <f t="shared" si="25"/>
        <v>0</v>
      </c>
      <c r="AO68" s="91">
        <f t="shared" si="26"/>
        <v>0</v>
      </c>
      <c r="AP68" s="92" t="str">
        <f t="shared" si="27"/>
        <v/>
      </c>
      <c r="AQ68" s="92" t="str">
        <f t="shared" si="28"/>
        <v/>
      </c>
    </row>
    <row r="69" spans="1:43" x14ac:dyDescent="0.25">
      <c r="A69" s="48"/>
      <c r="B69" s="52"/>
      <c r="C69" s="22" t="str">
        <f t="shared" si="16"/>
        <v/>
      </c>
      <c r="D69" s="21"/>
      <c r="E69" s="30"/>
      <c r="F69" s="9"/>
      <c r="G69" s="9"/>
      <c r="H69" s="102"/>
      <c r="I69" s="102"/>
      <c r="J69" s="6"/>
      <c r="K69" s="8"/>
      <c r="L69" s="113"/>
      <c r="M69" s="102"/>
      <c r="N69" s="111"/>
      <c r="O69" s="8"/>
      <c r="P69" s="60">
        <f t="shared" si="17"/>
        <v>0</v>
      </c>
      <c r="Q69" s="37">
        <f t="shared" si="18"/>
        <v>0</v>
      </c>
      <c r="R69" s="40">
        <f t="shared" si="2"/>
        <v>0</v>
      </c>
      <c r="S69" s="40">
        <f t="shared" si="3"/>
        <v>0</v>
      </c>
      <c r="T69" s="41" t="str">
        <f t="shared" si="4"/>
        <v/>
      </c>
      <c r="U69" s="41">
        <f t="shared" si="19"/>
        <v>0</v>
      </c>
      <c r="V69" s="41">
        <f t="shared" si="20"/>
        <v>0</v>
      </c>
      <c r="W69" s="42">
        <f t="shared" si="21"/>
        <v>0</v>
      </c>
      <c r="X69" s="42">
        <f t="shared" si="22"/>
        <v>0</v>
      </c>
      <c r="Y69" s="36">
        <f t="shared" si="5"/>
        <v>0</v>
      </c>
      <c r="Z69" s="36">
        <f t="shared" si="6"/>
        <v>0</v>
      </c>
      <c r="AA69" s="35">
        <f t="shared" si="7"/>
        <v>0</v>
      </c>
      <c r="AB69" s="35">
        <f t="shared" si="8"/>
        <v>0</v>
      </c>
      <c r="AC69" s="36">
        <f t="shared" si="9"/>
        <v>0</v>
      </c>
      <c r="AD69" s="35">
        <f t="shared" si="10"/>
        <v>0</v>
      </c>
      <c r="AE69" s="35">
        <f t="shared" si="11"/>
        <v>0</v>
      </c>
      <c r="AF69" s="35">
        <f t="shared" si="12"/>
        <v>0</v>
      </c>
      <c r="AG69" s="35">
        <f t="shared" si="13"/>
        <v>0</v>
      </c>
      <c r="AH69" s="35">
        <f t="shared" si="14"/>
        <v>0</v>
      </c>
      <c r="AI69" s="35">
        <f t="shared" si="15"/>
        <v>0</v>
      </c>
      <c r="AJ69" s="35">
        <f t="shared" si="23"/>
        <v>0</v>
      </c>
      <c r="AK69" s="35">
        <f t="shared" si="24"/>
        <v>0</v>
      </c>
      <c r="AL69" s="35">
        <f>Y69/1000*AA69*AC69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69" s="35">
        <f>Z69/1000*AA69*AC69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69" s="35">
        <f t="shared" si="25"/>
        <v>0</v>
      </c>
      <c r="AO69" s="91">
        <f t="shared" si="26"/>
        <v>0</v>
      </c>
      <c r="AP69" s="92" t="str">
        <f t="shared" si="27"/>
        <v/>
      </c>
      <c r="AQ69" s="92" t="str">
        <f t="shared" si="28"/>
        <v/>
      </c>
    </row>
    <row r="70" spans="1:43" x14ac:dyDescent="0.25">
      <c r="A70" s="48"/>
      <c r="B70" s="52"/>
      <c r="C70" s="22" t="str">
        <f t="shared" si="16"/>
        <v/>
      </c>
      <c r="D70" s="21"/>
      <c r="E70" s="30"/>
      <c r="F70" s="9"/>
      <c r="G70" s="9"/>
      <c r="H70" s="102"/>
      <c r="I70" s="102"/>
      <c r="J70" s="6"/>
      <c r="K70" s="8"/>
      <c r="L70" s="113"/>
      <c r="M70" s="102"/>
      <c r="N70" s="111"/>
      <c r="O70" s="8"/>
      <c r="P70" s="60">
        <f t="shared" si="17"/>
        <v>0</v>
      </c>
      <c r="Q70" s="37">
        <f t="shared" si="18"/>
        <v>0</v>
      </c>
      <c r="R70" s="40">
        <f t="shared" si="2"/>
        <v>0</v>
      </c>
      <c r="S70" s="40">
        <f t="shared" si="3"/>
        <v>0</v>
      </c>
      <c r="T70" s="41" t="str">
        <f t="shared" si="4"/>
        <v/>
      </c>
      <c r="U70" s="41">
        <f t="shared" si="19"/>
        <v>0</v>
      </c>
      <c r="V70" s="41">
        <f t="shared" si="20"/>
        <v>0</v>
      </c>
      <c r="W70" s="42">
        <f t="shared" si="21"/>
        <v>0</v>
      </c>
      <c r="X70" s="42">
        <f t="shared" si="22"/>
        <v>0</v>
      </c>
      <c r="Y70" s="36">
        <f t="shared" si="5"/>
        <v>0</v>
      </c>
      <c r="Z70" s="36">
        <f t="shared" si="6"/>
        <v>0</v>
      </c>
      <c r="AA70" s="35">
        <f t="shared" si="7"/>
        <v>0</v>
      </c>
      <c r="AB70" s="35">
        <f t="shared" si="8"/>
        <v>0</v>
      </c>
      <c r="AC70" s="36">
        <f t="shared" si="9"/>
        <v>0</v>
      </c>
      <c r="AD70" s="35">
        <f t="shared" si="10"/>
        <v>0</v>
      </c>
      <c r="AE70" s="35">
        <f t="shared" si="11"/>
        <v>0</v>
      </c>
      <c r="AF70" s="35">
        <f t="shared" si="12"/>
        <v>0</v>
      </c>
      <c r="AG70" s="35">
        <f t="shared" si="13"/>
        <v>0</v>
      </c>
      <c r="AH70" s="35">
        <f t="shared" si="14"/>
        <v>0</v>
      </c>
      <c r="AI70" s="35">
        <f t="shared" si="15"/>
        <v>0</v>
      </c>
      <c r="AJ70" s="35">
        <f t="shared" si="23"/>
        <v>0</v>
      </c>
      <c r="AK70" s="35">
        <f t="shared" si="24"/>
        <v>0</v>
      </c>
      <c r="AL70" s="35">
        <f>Y70/1000*AA70*AC70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70" s="35">
        <f>Z70/1000*AA70*AC70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70" s="35">
        <f t="shared" si="25"/>
        <v>0</v>
      </c>
      <c r="AO70" s="91">
        <f t="shared" si="26"/>
        <v>0</v>
      </c>
      <c r="AP70" s="92" t="str">
        <f t="shared" si="27"/>
        <v/>
      </c>
      <c r="AQ70" s="92" t="str">
        <f t="shared" si="28"/>
        <v/>
      </c>
    </row>
    <row r="71" spans="1:43" x14ac:dyDescent="0.25">
      <c r="A71" s="48"/>
      <c r="B71" s="52"/>
      <c r="C71" s="22" t="str">
        <f t="shared" si="16"/>
        <v/>
      </c>
      <c r="D71" s="21"/>
      <c r="E71" s="30"/>
      <c r="F71" s="9"/>
      <c r="G71" s="9"/>
      <c r="H71" s="102"/>
      <c r="I71" s="102"/>
      <c r="J71" s="6"/>
      <c r="K71" s="8"/>
      <c r="L71" s="113"/>
      <c r="M71" s="102"/>
      <c r="N71" s="111"/>
      <c r="O71" s="8"/>
      <c r="P71" s="60">
        <f t="shared" si="17"/>
        <v>0</v>
      </c>
      <c r="Q71" s="37">
        <f t="shared" si="18"/>
        <v>0</v>
      </c>
      <c r="R71" s="40">
        <f t="shared" si="2"/>
        <v>0</v>
      </c>
      <c r="S71" s="40">
        <f t="shared" si="3"/>
        <v>0</v>
      </c>
      <c r="T71" s="41" t="str">
        <f t="shared" si="4"/>
        <v/>
      </c>
      <c r="U71" s="41">
        <f t="shared" si="19"/>
        <v>0</v>
      </c>
      <c r="V71" s="41">
        <f t="shared" si="20"/>
        <v>0</v>
      </c>
      <c r="W71" s="42">
        <f t="shared" si="21"/>
        <v>0</v>
      </c>
      <c r="X71" s="42">
        <f t="shared" si="22"/>
        <v>0</v>
      </c>
      <c r="Y71" s="36">
        <f t="shared" si="5"/>
        <v>0</v>
      </c>
      <c r="Z71" s="36">
        <f t="shared" si="6"/>
        <v>0</v>
      </c>
      <c r="AA71" s="35">
        <f t="shared" si="7"/>
        <v>0</v>
      </c>
      <c r="AB71" s="35">
        <f t="shared" si="8"/>
        <v>0</v>
      </c>
      <c r="AC71" s="36">
        <f t="shared" si="9"/>
        <v>0</v>
      </c>
      <c r="AD71" s="35">
        <f t="shared" si="10"/>
        <v>0</v>
      </c>
      <c r="AE71" s="35">
        <f t="shared" si="11"/>
        <v>0</v>
      </c>
      <c r="AF71" s="35">
        <f t="shared" si="12"/>
        <v>0</v>
      </c>
      <c r="AG71" s="35">
        <f t="shared" si="13"/>
        <v>0</v>
      </c>
      <c r="AH71" s="35">
        <f t="shared" si="14"/>
        <v>0</v>
      </c>
      <c r="AI71" s="35">
        <f t="shared" si="15"/>
        <v>0</v>
      </c>
      <c r="AJ71" s="35">
        <f t="shared" si="23"/>
        <v>0</v>
      </c>
      <c r="AK71" s="35">
        <f t="shared" si="24"/>
        <v>0</v>
      </c>
      <c r="AL71" s="35">
        <f>Y71/1000*AA71*AC71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71" s="35">
        <f>Z71/1000*AA71*AC71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71" s="35">
        <f t="shared" si="25"/>
        <v>0</v>
      </c>
      <c r="AO71" s="91">
        <f t="shared" si="26"/>
        <v>0</v>
      </c>
      <c r="AP71" s="92" t="str">
        <f t="shared" si="27"/>
        <v/>
      </c>
      <c r="AQ71" s="92" t="str">
        <f t="shared" si="28"/>
        <v/>
      </c>
    </row>
    <row r="72" spans="1:43" x14ac:dyDescent="0.25">
      <c r="A72" s="48"/>
      <c r="B72" s="52"/>
      <c r="C72" s="22" t="str">
        <f t="shared" si="16"/>
        <v/>
      </c>
      <c r="D72" s="21"/>
      <c r="E72" s="30"/>
      <c r="F72" s="9"/>
      <c r="G72" s="9"/>
      <c r="H72" s="102"/>
      <c r="I72" s="102"/>
      <c r="J72" s="6"/>
      <c r="K72" s="8"/>
      <c r="L72" s="113"/>
      <c r="M72" s="102"/>
      <c r="N72" s="111"/>
      <c r="O72" s="8"/>
      <c r="P72" s="60">
        <f t="shared" si="17"/>
        <v>0</v>
      </c>
      <c r="Q72" s="37">
        <f t="shared" si="18"/>
        <v>0</v>
      </c>
      <c r="R72" s="40">
        <f t="shared" si="2"/>
        <v>0</v>
      </c>
      <c r="S72" s="40">
        <f t="shared" si="3"/>
        <v>0</v>
      </c>
      <c r="T72" s="41" t="str">
        <f t="shared" si="4"/>
        <v/>
      </c>
      <c r="U72" s="41">
        <f t="shared" si="19"/>
        <v>0</v>
      </c>
      <c r="V72" s="41">
        <f t="shared" si="20"/>
        <v>0</v>
      </c>
      <c r="W72" s="42">
        <f t="shared" si="21"/>
        <v>0</v>
      </c>
      <c r="X72" s="42">
        <f t="shared" si="22"/>
        <v>0</v>
      </c>
      <c r="Y72" s="36">
        <f t="shared" si="5"/>
        <v>0</v>
      </c>
      <c r="Z72" s="36">
        <f t="shared" si="6"/>
        <v>0</v>
      </c>
      <c r="AA72" s="35">
        <f t="shared" si="7"/>
        <v>0</v>
      </c>
      <c r="AB72" s="35">
        <f t="shared" si="8"/>
        <v>0</v>
      </c>
      <c r="AC72" s="36">
        <f t="shared" si="9"/>
        <v>0</v>
      </c>
      <c r="AD72" s="35">
        <f t="shared" si="10"/>
        <v>0</v>
      </c>
      <c r="AE72" s="35">
        <f t="shared" si="11"/>
        <v>0</v>
      </c>
      <c r="AF72" s="35">
        <f t="shared" si="12"/>
        <v>0</v>
      </c>
      <c r="AG72" s="35">
        <f t="shared" si="13"/>
        <v>0</v>
      </c>
      <c r="AH72" s="35">
        <f t="shared" si="14"/>
        <v>0</v>
      </c>
      <c r="AI72" s="35">
        <f t="shared" si="15"/>
        <v>0</v>
      </c>
      <c r="AJ72" s="35">
        <f t="shared" si="23"/>
        <v>0</v>
      </c>
      <c r="AK72" s="35">
        <f t="shared" si="24"/>
        <v>0</v>
      </c>
      <c r="AL72" s="35">
        <f>Y72/1000*AA72*AC72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72" s="35">
        <f>Z72/1000*AA72*AC72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72" s="35">
        <f t="shared" si="25"/>
        <v>0</v>
      </c>
      <c r="AO72" s="91">
        <f t="shared" si="26"/>
        <v>0</v>
      </c>
      <c r="AP72" s="92" t="str">
        <f t="shared" si="27"/>
        <v/>
      </c>
      <c r="AQ72" s="92" t="str">
        <f t="shared" si="28"/>
        <v/>
      </c>
    </row>
    <row r="73" spans="1:43" x14ac:dyDescent="0.25">
      <c r="A73" s="48"/>
      <c r="B73" s="52"/>
      <c r="C73" s="22" t="str">
        <f t="shared" si="16"/>
        <v/>
      </c>
      <c r="D73" s="21"/>
      <c r="E73" s="30"/>
      <c r="F73" s="9"/>
      <c r="G73" s="9"/>
      <c r="H73" s="102"/>
      <c r="I73" s="102"/>
      <c r="J73" s="6"/>
      <c r="K73" s="8"/>
      <c r="L73" s="113"/>
      <c r="M73" s="102"/>
      <c r="N73" s="111"/>
      <c r="O73" s="8"/>
      <c r="P73" s="60">
        <f t="shared" si="17"/>
        <v>0</v>
      </c>
      <c r="Q73" s="37">
        <f t="shared" si="18"/>
        <v>0</v>
      </c>
      <c r="R73" s="40">
        <f t="shared" si="2"/>
        <v>0</v>
      </c>
      <c r="S73" s="40">
        <f t="shared" si="3"/>
        <v>0</v>
      </c>
      <c r="T73" s="41" t="str">
        <f t="shared" si="4"/>
        <v/>
      </c>
      <c r="U73" s="41">
        <f t="shared" si="19"/>
        <v>0</v>
      </c>
      <c r="V73" s="41">
        <f t="shared" si="20"/>
        <v>0</v>
      </c>
      <c r="W73" s="42">
        <f t="shared" si="21"/>
        <v>0</v>
      </c>
      <c r="X73" s="42">
        <f t="shared" si="22"/>
        <v>0</v>
      </c>
      <c r="Y73" s="36">
        <f t="shared" si="5"/>
        <v>0</v>
      </c>
      <c r="Z73" s="36">
        <f t="shared" si="6"/>
        <v>0</v>
      </c>
      <c r="AA73" s="35">
        <f t="shared" si="7"/>
        <v>0</v>
      </c>
      <c r="AB73" s="35">
        <f t="shared" si="8"/>
        <v>0</v>
      </c>
      <c r="AC73" s="36">
        <f t="shared" si="9"/>
        <v>0</v>
      </c>
      <c r="AD73" s="35">
        <f t="shared" si="10"/>
        <v>0</v>
      </c>
      <c r="AE73" s="35">
        <f t="shared" si="11"/>
        <v>0</v>
      </c>
      <c r="AF73" s="35">
        <f t="shared" si="12"/>
        <v>0</v>
      </c>
      <c r="AG73" s="35">
        <f t="shared" si="13"/>
        <v>0</v>
      </c>
      <c r="AH73" s="35">
        <f t="shared" si="14"/>
        <v>0</v>
      </c>
      <c r="AI73" s="35">
        <f t="shared" si="15"/>
        <v>0</v>
      </c>
      <c r="AJ73" s="35">
        <f t="shared" si="23"/>
        <v>0</v>
      </c>
      <c r="AK73" s="35">
        <f t="shared" si="24"/>
        <v>0</v>
      </c>
      <c r="AL73" s="35">
        <f>Y73/1000*AA73*AC73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73" s="35">
        <f>Z73/1000*AA73*AC73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73" s="35">
        <f t="shared" si="25"/>
        <v>0</v>
      </c>
      <c r="AO73" s="91">
        <f t="shared" si="26"/>
        <v>0</v>
      </c>
      <c r="AP73" s="92" t="str">
        <f t="shared" si="27"/>
        <v/>
      </c>
      <c r="AQ73" s="92" t="str">
        <f t="shared" si="28"/>
        <v/>
      </c>
    </row>
    <row r="74" spans="1:43" x14ac:dyDescent="0.25">
      <c r="A74" s="48"/>
      <c r="B74" s="52"/>
      <c r="C74" s="22" t="str">
        <f t="shared" si="16"/>
        <v/>
      </c>
      <c r="D74" s="21"/>
      <c r="E74" s="30"/>
      <c r="F74" s="9"/>
      <c r="G74" s="9"/>
      <c r="H74" s="102"/>
      <c r="I74" s="102"/>
      <c r="J74" s="6"/>
      <c r="K74" s="8"/>
      <c r="L74" s="113"/>
      <c r="M74" s="102"/>
      <c r="N74" s="111"/>
      <c r="O74" s="8"/>
      <c r="P74" s="60">
        <f t="shared" si="17"/>
        <v>0</v>
      </c>
      <c r="Q74" s="37">
        <f t="shared" si="18"/>
        <v>0</v>
      </c>
      <c r="R74" s="40">
        <f t="shared" si="2"/>
        <v>0</v>
      </c>
      <c r="S74" s="40">
        <f t="shared" si="3"/>
        <v>0</v>
      </c>
      <c r="T74" s="41" t="str">
        <f t="shared" si="4"/>
        <v/>
      </c>
      <c r="U74" s="41">
        <f t="shared" si="19"/>
        <v>0</v>
      </c>
      <c r="V74" s="41">
        <f t="shared" si="20"/>
        <v>0</v>
      </c>
      <c r="W74" s="42">
        <f t="shared" si="21"/>
        <v>0</v>
      </c>
      <c r="X74" s="42">
        <f t="shared" si="22"/>
        <v>0</v>
      </c>
      <c r="Y74" s="36">
        <f t="shared" si="5"/>
        <v>0</v>
      </c>
      <c r="Z74" s="36">
        <f t="shared" si="6"/>
        <v>0</v>
      </c>
      <c r="AA74" s="35">
        <f t="shared" si="7"/>
        <v>0</v>
      </c>
      <c r="AB74" s="35">
        <f t="shared" si="8"/>
        <v>0</v>
      </c>
      <c r="AC74" s="36">
        <f t="shared" si="9"/>
        <v>0</v>
      </c>
      <c r="AD74" s="35">
        <f t="shared" si="10"/>
        <v>0</v>
      </c>
      <c r="AE74" s="35">
        <f t="shared" si="11"/>
        <v>0</v>
      </c>
      <c r="AF74" s="35">
        <f t="shared" si="12"/>
        <v>0</v>
      </c>
      <c r="AG74" s="35">
        <f t="shared" si="13"/>
        <v>0</v>
      </c>
      <c r="AH74" s="35">
        <f t="shared" si="14"/>
        <v>0</v>
      </c>
      <c r="AI74" s="35">
        <f t="shared" si="15"/>
        <v>0</v>
      </c>
      <c r="AJ74" s="35">
        <f t="shared" si="23"/>
        <v>0</v>
      </c>
      <c r="AK74" s="35">
        <f t="shared" si="24"/>
        <v>0</v>
      </c>
      <c r="AL74" s="35">
        <f>Y74/1000*AA74*AC74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74" s="35">
        <f>Z74/1000*AA74*AC74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74" s="35">
        <f t="shared" si="25"/>
        <v>0</v>
      </c>
      <c r="AO74" s="91">
        <f t="shared" si="26"/>
        <v>0</v>
      </c>
      <c r="AP74" s="92" t="str">
        <f t="shared" si="27"/>
        <v/>
      </c>
      <c r="AQ74" s="92" t="str">
        <f t="shared" si="28"/>
        <v/>
      </c>
    </row>
    <row r="75" spans="1:43" x14ac:dyDescent="0.25">
      <c r="A75" s="48"/>
      <c r="B75" s="52"/>
      <c r="C75" s="22" t="str">
        <f t="shared" si="16"/>
        <v/>
      </c>
      <c r="D75" s="21"/>
      <c r="E75" s="30"/>
      <c r="F75" s="9"/>
      <c r="G75" s="9"/>
      <c r="H75" s="102"/>
      <c r="I75" s="102"/>
      <c r="J75" s="6"/>
      <c r="K75" s="8"/>
      <c r="L75" s="113"/>
      <c r="M75" s="102"/>
      <c r="N75" s="111"/>
      <c r="O75" s="8"/>
      <c r="P75" s="60">
        <f t="shared" si="17"/>
        <v>0</v>
      </c>
      <c r="Q75" s="37">
        <f t="shared" si="18"/>
        <v>0</v>
      </c>
      <c r="R75" s="40">
        <f t="shared" si="2"/>
        <v>0</v>
      </c>
      <c r="S75" s="40">
        <f t="shared" si="3"/>
        <v>0</v>
      </c>
      <c r="T75" s="41" t="str">
        <f t="shared" si="4"/>
        <v/>
      </c>
      <c r="U75" s="41">
        <f t="shared" si="19"/>
        <v>0</v>
      </c>
      <c r="V75" s="41">
        <f t="shared" si="20"/>
        <v>0</v>
      </c>
      <c r="W75" s="42">
        <f t="shared" si="21"/>
        <v>0</v>
      </c>
      <c r="X75" s="42">
        <f t="shared" si="22"/>
        <v>0</v>
      </c>
      <c r="Y75" s="36">
        <f t="shared" si="5"/>
        <v>0</v>
      </c>
      <c r="Z75" s="36">
        <f t="shared" si="6"/>
        <v>0</v>
      </c>
      <c r="AA75" s="35">
        <f t="shared" si="7"/>
        <v>0</v>
      </c>
      <c r="AB75" s="35">
        <f t="shared" si="8"/>
        <v>0</v>
      </c>
      <c r="AC75" s="36">
        <f t="shared" si="9"/>
        <v>0</v>
      </c>
      <c r="AD75" s="35">
        <f t="shared" si="10"/>
        <v>0</v>
      </c>
      <c r="AE75" s="35">
        <f t="shared" si="11"/>
        <v>0</v>
      </c>
      <c r="AF75" s="35">
        <f t="shared" si="12"/>
        <v>0</v>
      </c>
      <c r="AG75" s="35">
        <f t="shared" si="13"/>
        <v>0</v>
      </c>
      <c r="AH75" s="35">
        <f t="shared" si="14"/>
        <v>0</v>
      </c>
      <c r="AI75" s="35">
        <f t="shared" si="15"/>
        <v>0</v>
      </c>
      <c r="AJ75" s="35">
        <f t="shared" si="23"/>
        <v>0</v>
      </c>
      <c r="AK75" s="35">
        <f t="shared" si="24"/>
        <v>0</v>
      </c>
      <c r="AL75" s="35">
        <f>Y75/1000*AA75*AC75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75" s="35">
        <f>Z75/1000*AA75*AC75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75" s="35">
        <f t="shared" si="25"/>
        <v>0</v>
      </c>
      <c r="AO75" s="91">
        <f t="shared" si="26"/>
        <v>0</v>
      </c>
      <c r="AP75" s="92" t="str">
        <f t="shared" si="27"/>
        <v/>
      </c>
      <c r="AQ75" s="92" t="str">
        <f t="shared" si="28"/>
        <v/>
      </c>
    </row>
    <row r="76" spans="1:43" x14ac:dyDescent="0.25">
      <c r="A76" s="48"/>
      <c r="B76" s="52"/>
      <c r="C76" s="22" t="str">
        <f t="shared" si="16"/>
        <v/>
      </c>
      <c r="D76" s="21"/>
      <c r="E76" s="30"/>
      <c r="F76" s="9"/>
      <c r="G76" s="9"/>
      <c r="H76" s="102"/>
      <c r="I76" s="102"/>
      <c r="J76" s="6"/>
      <c r="K76" s="8"/>
      <c r="L76" s="113"/>
      <c r="M76" s="102"/>
      <c r="N76" s="111"/>
      <c r="O76" s="8"/>
      <c r="P76" s="60">
        <f t="shared" si="17"/>
        <v>0</v>
      </c>
      <c r="Q76" s="37">
        <f t="shared" si="18"/>
        <v>0</v>
      </c>
      <c r="R76" s="40">
        <f t="shared" si="2"/>
        <v>0</v>
      </c>
      <c r="S76" s="40">
        <f t="shared" si="3"/>
        <v>0</v>
      </c>
      <c r="T76" s="41" t="str">
        <f t="shared" si="4"/>
        <v/>
      </c>
      <c r="U76" s="41">
        <f t="shared" si="19"/>
        <v>0</v>
      </c>
      <c r="V76" s="41">
        <f t="shared" si="20"/>
        <v>0</v>
      </c>
      <c r="W76" s="42">
        <f t="shared" si="21"/>
        <v>0</v>
      </c>
      <c r="X76" s="42">
        <f t="shared" si="22"/>
        <v>0</v>
      </c>
      <c r="Y76" s="36">
        <f t="shared" si="5"/>
        <v>0</v>
      </c>
      <c r="Z76" s="36">
        <f t="shared" si="6"/>
        <v>0</v>
      </c>
      <c r="AA76" s="35">
        <f t="shared" si="7"/>
        <v>0</v>
      </c>
      <c r="AB76" s="35">
        <f t="shared" si="8"/>
        <v>0</v>
      </c>
      <c r="AC76" s="36">
        <f t="shared" si="9"/>
        <v>0</v>
      </c>
      <c r="AD76" s="35">
        <f t="shared" si="10"/>
        <v>0</v>
      </c>
      <c r="AE76" s="35">
        <f t="shared" si="11"/>
        <v>0</v>
      </c>
      <c r="AF76" s="35">
        <f t="shared" si="12"/>
        <v>0</v>
      </c>
      <c r="AG76" s="35">
        <f t="shared" si="13"/>
        <v>0</v>
      </c>
      <c r="AH76" s="35">
        <f t="shared" si="14"/>
        <v>0</v>
      </c>
      <c r="AI76" s="35">
        <f t="shared" si="15"/>
        <v>0</v>
      </c>
      <c r="AJ76" s="35">
        <f t="shared" si="23"/>
        <v>0</v>
      </c>
      <c r="AK76" s="35">
        <f t="shared" si="24"/>
        <v>0</v>
      </c>
      <c r="AL76" s="35">
        <f>Y76/1000*AA76*AC76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76" s="35">
        <f>Z76/1000*AA76*AC76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76" s="35">
        <f t="shared" si="25"/>
        <v>0</v>
      </c>
      <c r="AO76" s="91">
        <f t="shared" si="26"/>
        <v>0</v>
      </c>
      <c r="AP76" s="92" t="str">
        <f t="shared" si="27"/>
        <v/>
      </c>
      <c r="AQ76" s="92" t="str">
        <f t="shared" si="28"/>
        <v/>
      </c>
    </row>
    <row r="77" spans="1:43" x14ac:dyDescent="0.25">
      <c r="A77" s="48"/>
      <c r="B77" s="52"/>
      <c r="C77" s="22" t="str">
        <f t="shared" si="16"/>
        <v/>
      </c>
      <c r="D77" s="21"/>
      <c r="E77" s="30"/>
      <c r="F77" s="9"/>
      <c r="G77" s="9"/>
      <c r="H77" s="102"/>
      <c r="I77" s="102"/>
      <c r="J77" s="6"/>
      <c r="K77" s="8"/>
      <c r="L77" s="113"/>
      <c r="M77" s="102"/>
      <c r="N77" s="111"/>
      <c r="O77" s="8"/>
      <c r="P77" s="60">
        <f t="shared" si="17"/>
        <v>0</v>
      </c>
      <c r="Q77" s="37">
        <f t="shared" si="18"/>
        <v>0</v>
      </c>
      <c r="R77" s="40">
        <f t="shared" si="2"/>
        <v>0</v>
      </c>
      <c r="S77" s="40">
        <f t="shared" si="3"/>
        <v>0</v>
      </c>
      <c r="T77" s="41" t="str">
        <f t="shared" si="4"/>
        <v/>
      </c>
      <c r="U77" s="41">
        <f t="shared" si="19"/>
        <v>0</v>
      </c>
      <c r="V77" s="41">
        <f t="shared" si="20"/>
        <v>0</v>
      </c>
      <c r="W77" s="42">
        <f t="shared" si="21"/>
        <v>0</v>
      </c>
      <c r="X77" s="42">
        <f t="shared" si="22"/>
        <v>0</v>
      </c>
      <c r="Y77" s="36">
        <f t="shared" si="5"/>
        <v>0</v>
      </c>
      <c r="Z77" s="36">
        <f t="shared" si="6"/>
        <v>0</v>
      </c>
      <c r="AA77" s="35">
        <f t="shared" si="7"/>
        <v>0</v>
      </c>
      <c r="AB77" s="35">
        <f t="shared" si="8"/>
        <v>0</v>
      </c>
      <c r="AC77" s="36">
        <f t="shared" si="9"/>
        <v>0</v>
      </c>
      <c r="AD77" s="35">
        <f t="shared" si="10"/>
        <v>0</v>
      </c>
      <c r="AE77" s="35">
        <f t="shared" si="11"/>
        <v>0</v>
      </c>
      <c r="AF77" s="35">
        <f t="shared" si="12"/>
        <v>0</v>
      </c>
      <c r="AG77" s="35">
        <f t="shared" si="13"/>
        <v>0</v>
      </c>
      <c r="AH77" s="35">
        <f t="shared" si="14"/>
        <v>0</v>
      </c>
      <c r="AI77" s="35">
        <f t="shared" si="15"/>
        <v>0</v>
      </c>
      <c r="AJ77" s="35">
        <f t="shared" si="23"/>
        <v>0</v>
      </c>
      <c r="AK77" s="35">
        <f t="shared" si="24"/>
        <v>0</v>
      </c>
      <c r="AL77" s="35">
        <f>Y77/1000*AA77*AC77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77" s="35">
        <f>Z77/1000*AA77*AC77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77" s="35">
        <f t="shared" si="25"/>
        <v>0</v>
      </c>
      <c r="AO77" s="91">
        <f t="shared" si="26"/>
        <v>0</v>
      </c>
      <c r="AP77" s="92" t="str">
        <f t="shared" si="27"/>
        <v/>
      </c>
      <c r="AQ77" s="92" t="str">
        <f t="shared" si="28"/>
        <v/>
      </c>
    </row>
    <row r="78" spans="1:43" x14ac:dyDescent="0.25">
      <c r="A78" s="48"/>
      <c r="B78" s="52"/>
      <c r="C78" s="22" t="str">
        <f t="shared" si="16"/>
        <v/>
      </c>
      <c r="D78" s="21"/>
      <c r="E78" s="30"/>
      <c r="F78" s="9"/>
      <c r="G78" s="9"/>
      <c r="H78" s="102"/>
      <c r="I78" s="102"/>
      <c r="J78" s="6"/>
      <c r="K78" s="8"/>
      <c r="L78" s="113"/>
      <c r="M78" s="102"/>
      <c r="N78" s="111"/>
      <c r="O78" s="8"/>
      <c r="P78" s="60">
        <f t="shared" si="17"/>
        <v>0</v>
      </c>
      <c r="Q78" s="37">
        <f t="shared" si="18"/>
        <v>0</v>
      </c>
      <c r="R78" s="40">
        <f t="shared" si="2"/>
        <v>0</v>
      </c>
      <c r="S78" s="40">
        <f t="shared" si="3"/>
        <v>0</v>
      </c>
      <c r="T78" s="41" t="str">
        <f t="shared" si="4"/>
        <v/>
      </c>
      <c r="U78" s="41">
        <f t="shared" si="19"/>
        <v>0</v>
      </c>
      <c r="V78" s="41">
        <f t="shared" si="20"/>
        <v>0</v>
      </c>
      <c r="W78" s="42">
        <f t="shared" si="21"/>
        <v>0</v>
      </c>
      <c r="X78" s="42">
        <f t="shared" si="22"/>
        <v>0</v>
      </c>
      <c r="Y78" s="36">
        <f t="shared" si="5"/>
        <v>0</v>
      </c>
      <c r="Z78" s="36">
        <f t="shared" si="6"/>
        <v>0</v>
      </c>
      <c r="AA78" s="35">
        <f t="shared" si="7"/>
        <v>0</v>
      </c>
      <c r="AB78" s="35">
        <f t="shared" si="8"/>
        <v>0</v>
      </c>
      <c r="AC78" s="36">
        <f t="shared" si="9"/>
        <v>0</v>
      </c>
      <c r="AD78" s="35">
        <f t="shared" si="10"/>
        <v>0</v>
      </c>
      <c r="AE78" s="35">
        <f t="shared" si="11"/>
        <v>0</v>
      </c>
      <c r="AF78" s="35">
        <f t="shared" si="12"/>
        <v>0</v>
      </c>
      <c r="AG78" s="35">
        <f t="shared" si="13"/>
        <v>0</v>
      </c>
      <c r="AH78" s="35">
        <f t="shared" si="14"/>
        <v>0</v>
      </c>
      <c r="AI78" s="35">
        <f t="shared" si="15"/>
        <v>0</v>
      </c>
      <c r="AJ78" s="35">
        <f t="shared" si="23"/>
        <v>0</v>
      </c>
      <c r="AK78" s="35">
        <f t="shared" si="24"/>
        <v>0</v>
      </c>
      <c r="AL78" s="35">
        <f>Y78/1000*AA78*AC78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78" s="35">
        <f>Z78/1000*AA78*AC78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78" s="35">
        <f t="shared" si="25"/>
        <v>0</v>
      </c>
      <c r="AO78" s="91">
        <f t="shared" si="26"/>
        <v>0</v>
      </c>
      <c r="AP78" s="92" t="str">
        <f t="shared" si="27"/>
        <v/>
      </c>
      <c r="AQ78" s="92" t="str">
        <f t="shared" si="28"/>
        <v/>
      </c>
    </row>
    <row r="79" spans="1:43" x14ac:dyDescent="0.25">
      <c r="A79" s="48"/>
      <c r="B79" s="52"/>
      <c r="C79" s="22" t="str">
        <f t="shared" si="16"/>
        <v/>
      </c>
      <c r="D79" s="21"/>
      <c r="E79" s="30"/>
      <c r="F79" s="9"/>
      <c r="G79" s="9"/>
      <c r="H79" s="102"/>
      <c r="I79" s="102"/>
      <c r="J79" s="6"/>
      <c r="K79" s="8"/>
      <c r="L79" s="113"/>
      <c r="M79" s="102"/>
      <c r="N79" s="111"/>
      <c r="O79" s="8"/>
      <c r="P79" s="60">
        <f t="shared" si="17"/>
        <v>0</v>
      </c>
      <c r="Q79" s="37">
        <f t="shared" si="18"/>
        <v>0</v>
      </c>
      <c r="R79" s="40">
        <f t="shared" si="2"/>
        <v>0</v>
      </c>
      <c r="S79" s="40">
        <f t="shared" si="3"/>
        <v>0</v>
      </c>
      <c r="T79" s="41" t="str">
        <f t="shared" si="4"/>
        <v/>
      </c>
      <c r="U79" s="41">
        <f t="shared" si="19"/>
        <v>0</v>
      </c>
      <c r="V79" s="41">
        <f t="shared" si="20"/>
        <v>0</v>
      </c>
      <c r="W79" s="42">
        <f t="shared" si="21"/>
        <v>0</v>
      </c>
      <c r="X79" s="42">
        <f t="shared" si="22"/>
        <v>0</v>
      </c>
      <c r="Y79" s="36">
        <f t="shared" si="5"/>
        <v>0</v>
      </c>
      <c r="Z79" s="36">
        <f t="shared" si="6"/>
        <v>0</v>
      </c>
      <c r="AA79" s="35">
        <f t="shared" si="7"/>
        <v>0</v>
      </c>
      <c r="AB79" s="35">
        <f t="shared" si="8"/>
        <v>0</v>
      </c>
      <c r="AC79" s="36">
        <f t="shared" si="9"/>
        <v>0</v>
      </c>
      <c r="AD79" s="35">
        <f t="shared" si="10"/>
        <v>0</v>
      </c>
      <c r="AE79" s="35">
        <f t="shared" si="11"/>
        <v>0</v>
      </c>
      <c r="AF79" s="35">
        <f t="shared" si="12"/>
        <v>0</v>
      </c>
      <c r="AG79" s="35">
        <f t="shared" si="13"/>
        <v>0</v>
      </c>
      <c r="AH79" s="35">
        <f t="shared" si="14"/>
        <v>0</v>
      </c>
      <c r="AI79" s="35">
        <f t="shared" si="15"/>
        <v>0</v>
      </c>
      <c r="AJ79" s="35">
        <f t="shared" si="23"/>
        <v>0</v>
      </c>
      <c r="AK79" s="35">
        <f t="shared" si="24"/>
        <v>0</v>
      </c>
      <c r="AL79" s="35">
        <f>Y79/1000*AA79*AC79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79" s="35">
        <f>Z79/1000*AA79*AC79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79" s="35">
        <f t="shared" si="25"/>
        <v>0</v>
      </c>
      <c r="AO79" s="91">
        <f t="shared" si="26"/>
        <v>0</v>
      </c>
      <c r="AP79" s="92" t="str">
        <f t="shared" si="27"/>
        <v/>
      </c>
      <c r="AQ79" s="92" t="str">
        <f t="shared" si="28"/>
        <v/>
      </c>
    </row>
    <row r="80" spans="1:43" x14ac:dyDescent="0.25">
      <c r="A80" s="48"/>
      <c r="B80" s="52"/>
      <c r="C80" s="22" t="str">
        <f t="shared" si="16"/>
        <v/>
      </c>
      <c r="D80" s="21"/>
      <c r="E80" s="30"/>
      <c r="F80" s="9"/>
      <c r="G80" s="9"/>
      <c r="H80" s="102"/>
      <c r="I80" s="102"/>
      <c r="J80" s="6"/>
      <c r="K80" s="8"/>
      <c r="L80" s="113"/>
      <c r="M80" s="102"/>
      <c r="N80" s="111"/>
      <c r="O80" s="8"/>
      <c r="P80" s="60">
        <f t="shared" si="17"/>
        <v>0</v>
      </c>
      <c r="Q80" s="37">
        <f t="shared" si="18"/>
        <v>0</v>
      </c>
      <c r="R80" s="40">
        <f t="shared" si="2"/>
        <v>0</v>
      </c>
      <c r="S80" s="40">
        <f t="shared" si="3"/>
        <v>0</v>
      </c>
      <c r="T80" s="41" t="str">
        <f t="shared" si="4"/>
        <v/>
      </c>
      <c r="U80" s="41">
        <f t="shared" si="19"/>
        <v>0</v>
      </c>
      <c r="V80" s="41">
        <f t="shared" si="20"/>
        <v>0</v>
      </c>
      <c r="W80" s="42">
        <f t="shared" si="21"/>
        <v>0</v>
      </c>
      <c r="X80" s="42">
        <f t="shared" si="22"/>
        <v>0</v>
      </c>
      <c r="Y80" s="36">
        <f t="shared" si="5"/>
        <v>0</v>
      </c>
      <c r="Z80" s="36">
        <f t="shared" si="6"/>
        <v>0</v>
      </c>
      <c r="AA80" s="35">
        <f t="shared" si="7"/>
        <v>0</v>
      </c>
      <c r="AB80" s="35">
        <f t="shared" si="8"/>
        <v>0</v>
      </c>
      <c r="AC80" s="36">
        <f t="shared" si="9"/>
        <v>0</v>
      </c>
      <c r="AD80" s="35">
        <f t="shared" si="10"/>
        <v>0</v>
      </c>
      <c r="AE80" s="35">
        <f t="shared" si="11"/>
        <v>0</v>
      </c>
      <c r="AF80" s="35">
        <f t="shared" si="12"/>
        <v>0</v>
      </c>
      <c r="AG80" s="35">
        <f t="shared" si="13"/>
        <v>0</v>
      </c>
      <c r="AH80" s="35">
        <f t="shared" si="14"/>
        <v>0</v>
      </c>
      <c r="AI80" s="35">
        <f t="shared" si="15"/>
        <v>0</v>
      </c>
      <c r="AJ80" s="35">
        <f t="shared" si="23"/>
        <v>0</v>
      </c>
      <c r="AK80" s="35">
        <f t="shared" si="24"/>
        <v>0</v>
      </c>
      <c r="AL80" s="35">
        <f>Y80/1000*AA80*AC80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80" s="35">
        <f>Z80/1000*AA80*AC80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80" s="35">
        <f t="shared" si="25"/>
        <v>0</v>
      </c>
      <c r="AO80" s="91">
        <f t="shared" si="26"/>
        <v>0</v>
      </c>
      <c r="AP80" s="92" t="str">
        <f t="shared" si="27"/>
        <v/>
      </c>
      <c r="AQ80" s="92" t="str">
        <f t="shared" si="28"/>
        <v/>
      </c>
    </row>
    <row r="81" spans="1:43" x14ac:dyDescent="0.25">
      <c r="A81" s="48"/>
      <c r="B81" s="52"/>
      <c r="C81" s="22" t="str">
        <f t="shared" si="16"/>
        <v/>
      </c>
      <c r="D81" s="21"/>
      <c r="E81" s="30"/>
      <c r="F81" s="9"/>
      <c r="G81" s="9"/>
      <c r="H81" s="102"/>
      <c r="I81" s="102"/>
      <c r="J81" s="6"/>
      <c r="K81" s="8"/>
      <c r="L81" s="113"/>
      <c r="M81" s="102"/>
      <c r="N81" s="111"/>
      <c r="O81" s="8"/>
      <c r="P81" s="60">
        <f t="shared" si="17"/>
        <v>0</v>
      </c>
      <c r="Q81" s="37">
        <f t="shared" si="18"/>
        <v>0</v>
      </c>
      <c r="R81" s="40">
        <f t="shared" si="2"/>
        <v>0</v>
      </c>
      <c r="S81" s="40">
        <f t="shared" si="3"/>
        <v>0</v>
      </c>
      <c r="T81" s="41" t="str">
        <f t="shared" si="4"/>
        <v/>
      </c>
      <c r="U81" s="41">
        <f t="shared" si="19"/>
        <v>0</v>
      </c>
      <c r="V81" s="41">
        <f t="shared" si="20"/>
        <v>0</v>
      </c>
      <c r="W81" s="42">
        <f t="shared" si="21"/>
        <v>0</v>
      </c>
      <c r="X81" s="42">
        <f t="shared" si="22"/>
        <v>0</v>
      </c>
      <c r="Y81" s="36">
        <f t="shared" si="5"/>
        <v>0</v>
      </c>
      <c r="Z81" s="36">
        <f t="shared" si="6"/>
        <v>0</v>
      </c>
      <c r="AA81" s="35">
        <f t="shared" si="7"/>
        <v>0</v>
      </c>
      <c r="AB81" s="35">
        <f t="shared" si="8"/>
        <v>0</v>
      </c>
      <c r="AC81" s="36">
        <f t="shared" si="9"/>
        <v>0</v>
      </c>
      <c r="AD81" s="35">
        <f t="shared" si="10"/>
        <v>0</v>
      </c>
      <c r="AE81" s="35">
        <f t="shared" si="11"/>
        <v>0</v>
      </c>
      <c r="AF81" s="35">
        <f t="shared" si="12"/>
        <v>0</v>
      </c>
      <c r="AG81" s="35">
        <f t="shared" si="13"/>
        <v>0</v>
      </c>
      <c r="AH81" s="35">
        <f t="shared" si="14"/>
        <v>0</v>
      </c>
      <c r="AI81" s="35">
        <f t="shared" si="15"/>
        <v>0</v>
      </c>
      <c r="AJ81" s="35">
        <f t="shared" si="23"/>
        <v>0</v>
      </c>
      <c r="AK81" s="35">
        <f t="shared" si="24"/>
        <v>0</v>
      </c>
      <c r="AL81" s="35">
        <f>Y81/1000*AA81*AC81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81" s="35">
        <f>Z81/1000*AA81*AC81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81" s="35">
        <f t="shared" si="25"/>
        <v>0</v>
      </c>
      <c r="AO81" s="91">
        <f t="shared" si="26"/>
        <v>0</v>
      </c>
      <c r="AP81" s="92" t="str">
        <f t="shared" si="27"/>
        <v/>
      </c>
      <c r="AQ81" s="92" t="str">
        <f t="shared" si="28"/>
        <v/>
      </c>
    </row>
    <row r="82" spans="1:43" x14ac:dyDescent="0.25">
      <c r="A82" s="48"/>
      <c r="B82" s="52"/>
      <c r="C82" s="22" t="str">
        <f t="shared" si="16"/>
        <v/>
      </c>
      <c r="D82" s="21"/>
      <c r="E82" s="30"/>
      <c r="F82" s="9"/>
      <c r="G82" s="9"/>
      <c r="H82" s="102"/>
      <c r="I82" s="102"/>
      <c r="J82" s="6"/>
      <c r="K82" s="8"/>
      <c r="L82" s="113"/>
      <c r="M82" s="102"/>
      <c r="N82" s="111"/>
      <c r="O82" s="8"/>
      <c r="P82" s="60">
        <f t="shared" si="17"/>
        <v>0</v>
      </c>
      <c r="Q82" s="37">
        <f t="shared" si="18"/>
        <v>0</v>
      </c>
      <c r="R82" s="40">
        <f t="shared" si="2"/>
        <v>0</v>
      </c>
      <c r="S82" s="40">
        <f t="shared" si="3"/>
        <v>0</v>
      </c>
      <c r="T82" s="41" t="str">
        <f t="shared" si="4"/>
        <v/>
      </c>
      <c r="U82" s="41">
        <f t="shared" si="19"/>
        <v>0</v>
      </c>
      <c r="V82" s="41">
        <f t="shared" si="20"/>
        <v>0</v>
      </c>
      <c r="W82" s="42">
        <f t="shared" si="21"/>
        <v>0</v>
      </c>
      <c r="X82" s="42">
        <f t="shared" si="22"/>
        <v>0</v>
      </c>
      <c r="Y82" s="36">
        <f t="shared" si="5"/>
        <v>0</v>
      </c>
      <c r="Z82" s="36">
        <f t="shared" si="6"/>
        <v>0</v>
      </c>
      <c r="AA82" s="35">
        <f t="shared" si="7"/>
        <v>0</v>
      </c>
      <c r="AB82" s="35">
        <f t="shared" si="8"/>
        <v>0</v>
      </c>
      <c r="AC82" s="36">
        <f t="shared" si="9"/>
        <v>0</v>
      </c>
      <c r="AD82" s="35">
        <f t="shared" si="10"/>
        <v>0</v>
      </c>
      <c r="AE82" s="35">
        <f t="shared" si="11"/>
        <v>0</v>
      </c>
      <c r="AF82" s="35">
        <f t="shared" si="12"/>
        <v>0</v>
      </c>
      <c r="AG82" s="35">
        <f t="shared" si="13"/>
        <v>0</v>
      </c>
      <c r="AH82" s="35">
        <f t="shared" si="14"/>
        <v>0</v>
      </c>
      <c r="AI82" s="35">
        <f t="shared" si="15"/>
        <v>0</v>
      </c>
      <c r="AJ82" s="35">
        <f t="shared" si="23"/>
        <v>0</v>
      </c>
      <c r="AK82" s="35">
        <f t="shared" si="24"/>
        <v>0</v>
      </c>
      <c r="AL82" s="35">
        <f>Y82/1000*AA82*AC82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82" s="35">
        <f>Z82/1000*AA82*AC82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82" s="35">
        <f t="shared" si="25"/>
        <v>0</v>
      </c>
      <c r="AO82" s="91">
        <f t="shared" si="26"/>
        <v>0</v>
      </c>
      <c r="AP82" s="92" t="str">
        <f t="shared" si="27"/>
        <v/>
      </c>
      <c r="AQ82" s="92" t="str">
        <f t="shared" si="28"/>
        <v/>
      </c>
    </row>
    <row r="83" spans="1:43" x14ac:dyDescent="0.25">
      <c r="A83" s="48"/>
      <c r="B83" s="52"/>
      <c r="C83" s="22" t="str">
        <f t="shared" si="16"/>
        <v/>
      </c>
      <c r="D83" s="21"/>
      <c r="E83" s="30"/>
      <c r="F83" s="9"/>
      <c r="G83" s="9"/>
      <c r="H83" s="102"/>
      <c r="I83" s="102"/>
      <c r="J83" s="6"/>
      <c r="K83" s="8"/>
      <c r="L83" s="113"/>
      <c r="M83" s="102"/>
      <c r="N83" s="111"/>
      <c r="O83" s="8"/>
      <c r="P83" s="60">
        <f t="shared" si="17"/>
        <v>0</v>
      </c>
      <c r="Q83" s="37">
        <f t="shared" si="18"/>
        <v>0</v>
      </c>
      <c r="R83" s="40">
        <f t="shared" si="2"/>
        <v>0</v>
      </c>
      <c r="S83" s="40">
        <f t="shared" si="3"/>
        <v>0</v>
      </c>
      <c r="T83" s="41" t="str">
        <f t="shared" si="4"/>
        <v/>
      </c>
      <c r="U83" s="41">
        <f t="shared" si="19"/>
        <v>0</v>
      </c>
      <c r="V83" s="41">
        <f t="shared" si="20"/>
        <v>0</v>
      </c>
      <c r="W83" s="42">
        <f t="shared" si="21"/>
        <v>0</v>
      </c>
      <c r="X83" s="42">
        <f t="shared" si="22"/>
        <v>0</v>
      </c>
      <c r="Y83" s="36">
        <f t="shared" si="5"/>
        <v>0</v>
      </c>
      <c r="Z83" s="36">
        <f t="shared" si="6"/>
        <v>0</v>
      </c>
      <c r="AA83" s="35">
        <f t="shared" si="7"/>
        <v>0</v>
      </c>
      <c r="AB83" s="35">
        <f t="shared" si="8"/>
        <v>0</v>
      </c>
      <c r="AC83" s="36">
        <f t="shared" si="9"/>
        <v>0</v>
      </c>
      <c r="AD83" s="35">
        <f t="shared" si="10"/>
        <v>0</v>
      </c>
      <c r="AE83" s="35">
        <f t="shared" si="11"/>
        <v>0</v>
      </c>
      <c r="AF83" s="35">
        <f t="shared" si="12"/>
        <v>0</v>
      </c>
      <c r="AG83" s="35">
        <f t="shared" si="13"/>
        <v>0</v>
      </c>
      <c r="AH83" s="35">
        <f t="shared" si="14"/>
        <v>0</v>
      </c>
      <c r="AI83" s="35">
        <f t="shared" si="15"/>
        <v>0</v>
      </c>
      <c r="AJ83" s="35">
        <f t="shared" si="23"/>
        <v>0</v>
      </c>
      <c r="AK83" s="35">
        <f t="shared" si="24"/>
        <v>0</v>
      </c>
      <c r="AL83" s="35">
        <f>Y83/1000*AA83*AC83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83" s="35">
        <f>Z83/1000*AA83*AC83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83" s="35">
        <f t="shared" si="25"/>
        <v>0</v>
      </c>
      <c r="AO83" s="91">
        <f t="shared" si="26"/>
        <v>0</v>
      </c>
      <c r="AP83" s="92" t="str">
        <f t="shared" si="27"/>
        <v/>
      </c>
      <c r="AQ83" s="92" t="str">
        <f t="shared" si="28"/>
        <v/>
      </c>
    </row>
    <row r="84" spans="1:43" x14ac:dyDescent="0.25">
      <c r="A84" s="48"/>
      <c r="B84" s="52"/>
      <c r="C84" s="22" t="str">
        <f t="shared" si="16"/>
        <v/>
      </c>
      <c r="D84" s="21"/>
      <c r="E84" s="30"/>
      <c r="F84" s="9"/>
      <c r="G84" s="9"/>
      <c r="H84" s="102"/>
      <c r="I84" s="102"/>
      <c r="J84" s="6"/>
      <c r="K84" s="8"/>
      <c r="L84" s="113"/>
      <c r="M84" s="102"/>
      <c r="N84" s="111"/>
      <c r="O84" s="8"/>
      <c r="P84" s="60">
        <f t="shared" si="17"/>
        <v>0</v>
      </c>
      <c r="Q84" s="37">
        <f t="shared" si="18"/>
        <v>0</v>
      </c>
      <c r="R84" s="40">
        <f t="shared" si="2"/>
        <v>0</v>
      </c>
      <c r="S84" s="40">
        <f t="shared" si="3"/>
        <v>0</v>
      </c>
      <c r="T84" s="41" t="str">
        <f t="shared" si="4"/>
        <v/>
      </c>
      <c r="U84" s="41">
        <f t="shared" si="19"/>
        <v>0</v>
      </c>
      <c r="V84" s="41">
        <f t="shared" si="20"/>
        <v>0</v>
      </c>
      <c r="W84" s="42">
        <f t="shared" si="21"/>
        <v>0</v>
      </c>
      <c r="X84" s="42">
        <f t="shared" si="22"/>
        <v>0</v>
      </c>
      <c r="Y84" s="36">
        <f t="shared" si="5"/>
        <v>0</v>
      </c>
      <c r="Z84" s="36">
        <f t="shared" si="6"/>
        <v>0</v>
      </c>
      <c r="AA84" s="35">
        <f t="shared" si="7"/>
        <v>0</v>
      </c>
      <c r="AB84" s="35">
        <f t="shared" si="8"/>
        <v>0</v>
      </c>
      <c r="AC84" s="36">
        <f t="shared" si="9"/>
        <v>0</v>
      </c>
      <c r="AD84" s="35">
        <f t="shared" si="10"/>
        <v>0</v>
      </c>
      <c r="AE84" s="35">
        <f t="shared" si="11"/>
        <v>0</v>
      </c>
      <c r="AF84" s="35">
        <f t="shared" si="12"/>
        <v>0</v>
      </c>
      <c r="AG84" s="35">
        <f t="shared" si="13"/>
        <v>0</v>
      </c>
      <c r="AH84" s="35">
        <f t="shared" si="14"/>
        <v>0</v>
      </c>
      <c r="AI84" s="35">
        <f t="shared" si="15"/>
        <v>0</v>
      </c>
      <c r="AJ84" s="35">
        <f t="shared" si="23"/>
        <v>0</v>
      </c>
      <c r="AK84" s="35">
        <f t="shared" si="24"/>
        <v>0</v>
      </c>
      <c r="AL84" s="35">
        <f>Y84/1000*AA84*AC84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84" s="35">
        <f>Z84/1000*AA84*AC84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84" s="35">
        <f t="shared" si="25"/>
        <v>0</v>
      </c>
      <c r="AO84" s="91">
        <f t="shared" si="26"/>
        <v>0</v>
      </c>
      <c r="AP84" s="92" t="str">
        <f t="shared" si="27"/>
        <v/>
      </c>
      <c r="AQ84" s="92" t="str">
        <f t="shared" si="28"/>
        <v/>
      </c>
    </row>
    <row r="85" spans="1:43" x14ac:dyDescent="0.25">
      <c r="A85" s="48"/>
      <c r="B85" s="52"/>
      <c r="C85" s="22" t="str">
        <f t="shared" si="16"/>
        <v/>
      </c>
      <c r="D85" s="21"/>
      <c r="E85" s="30"/>
      <c r="F85" s="9"/>
      <c r="G85" s="9"/>
      <c r="H85" s="102"/>
      <c r="I85" s="102"/>
      <c r="J85" s="6"/>
      <c r="K85" s="8"/>
      <c r="L85" s="113"/>
      <c r="M85" s="102"/>
      <c r="N85" s="111"/>
      <c r="O85" s="8"/>
      <c r="P85" s="60">
        <f t="shared" si="17"/>
        <v>0</v>
      </c>
      <c r="Q85" s="37">
        <f t="shared" si="18"/>
        <v>0</v>
      </c>
      <c r="R85" s="40">
        <f t="shared" si="2"/>
        <v>0</v>
      </c>
      <c r="S85" s="40">
        <f t="shared" si="3"/>
        <v>0</v>
      </c>
      <c r="T85" s="41" t="str">
        <f t="shared" si="4"/>
        <v/>
      </c>
      <c r="U85" s="41">
        <f t="shared" si="19"/>
        <v>0</v>
      </c>
      <c r="V85" s="41">
        <f t="shared" si="20"/>
        <v>0</v>
      </c>
      <c r="W85" s="42">
        <f t="shared" si="21"/>
        <v>0</v>
      </c>
      <c r="X85" s="42">
        <f t="shared" si="22"/>
        <v>0</v>
      </c>
      <c r="Y85" s="36">
        <f t="shared" si="5"/>
        <v>0</v>
      </c>
      <c r="Z85" s="36">
        <f t="shared" si="6"/>
        <v>0</v>
      </c>
      <c r="AA85" s="35">
        <f t="shared" si="7"/>
        <v>0</v>
      </c>
      <c r="AB85" s="35">
        <f t="shared" si="8"/>
        <v>0</v>
      </c>
      <c r="AC85" s="36">
        <f t="shared" si="9"/>
        <v>0</v>
      </c>
      <c r="AD85" s="35">
        <f t="shared" si="10"/>
        <v>0</v>
      </c>
      <c r="AE85" s="35">
        <f t="shared" si="11"/>
        <v>0</v>
      </c>
      <c r="AF85" s="35">
        <f t="shared" si="12"/>
        <v>0</v>
      </c>
      <c r="AG85" s="35">
        <f t="shared" si="13"/>
        <v>0</v>
      </c>
      <c r="AH85" s="35">
        <f t="shared" si="14"/>
        <v>0</v>
      </c>
      <c r="AI85" s="35">
        <f t="shared" si="15"/>
        <v>0</v>
      </c>
      <c r="AJ85" s="35">
        <f t="shared" si="23"/>
        <v>0</v>
      </c>
      <c r="AK85" s="35">
        <f t="shared" si="24"/>
        <v>0</v>
      </c>
      <c r="AL85" s="35">
        <f>Y85/1000*AA85*AC85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85" s="35">
        <f>Z85/1000*AA85*AC85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85" s="35">
        <f t="shared" si="25"/>
        <v>0</v>
      </c>
      <c r="AO85" s="91">
        <f t="shared" si="26"/>
        <v>0</v>
      </c>
      <c r="AP85" s="92" t="str">
        <f t="shared" si="27"/>
        <v/>
      </c>
      <c r="AQ85" s="92" t="str">
        <f t="shared" si="28"/>
        <v/>
      </c>
    </row>
    <row r="86" spans="1:43" x14ac:dyDescent="0.25">
      <c r="A86" s="48"/>
      <c r="B86" s="52"/>
      <c r="C86" s="22" t="str">
        <f t="shared" si="16"/>
        <v/>
      </c>
      <c r="D86" s="21"/>
      <c r="E86" s="30"/>
      <c r="F86" s="9"/>
      <c r="G86" s="9"/>
      <c r="H86" s="102"/>
      <c r="I86" s="102"/>
      <c r="J86" s="6"/>
      <c r="K86" s="8"/>
      <c r="L86" s="113"/>
      <c r="M86" s="102"/>
      <c r="N86" s="111"/>
      <c r="O86" s="8"/>
      <c r="P86" s="60">
        <f t="shared" si="17"/>
        <v>0</v>
      </c>
      <c r="Q86" s="37">
        <f t="shared" si="18"/>
        <v>0</v>
      </c>
      <c r="R86" s="40">
        <f t="shared" si="2"/>
        <v>0</v>
      </c>
      <c r="S86" s="40">
        <f t="shared" si="3"/>
        <v>0</v>
      </c>
      <c r="T86" s="41" t="str">
        <f t="shared" si="4"/>
        <v/>
      </c>
      <c r="U86" s="41">
        <f t="shared" si="19"/>
        <v>0</v>
      </c>
      <c r="V86" s="41">
        <f t="shared" si="20"/>
        <v>0</v>
      </c>
      <c r="W86" s="42">
        <f t="shared" si="21"/>
        <v>0</v>
      </c>
      <c r="X86" s="42">
        <f t="shared" si="22"/>
        <v>0</v>
      </c>
      <c r="Y86" s="36">
        <f t="shared" si="5"/>
        <v>0</v>
      </c>
      <c r="Z86" s="36">
        <f t="shared" si="6"/>
        <v>0</v>
      </c>
      <c r="AA86" s="35">
        <f t="shared" si="7"/>
        <v>0</v>
      </c>
      <c r="AB86" s="35">
        <f t="shared" si="8"/>
        <v>0</v>
      </c>
      <c r="AC86" s="36">
        <f t="shared" si="9"/>
        <v>0</v>
      </c>
      <c r="AD86" s="35">
        <f t="shared" si="10"/>
        <v>0</v>
      </c>
      <c r="AE86" s="35">
        <f t="shared" si="11"/>
        <v>0</v>
      </c>
      <c r="AF86" s="35">
        <f t="shared" si="12"/>
        <v>0</v>
      </c>
      <c r="AG86" s="35">
        <f t="shared" si="13"/>
        <v>0</v>
      </c>
      <c r="AH86" s="35">
        <f t="shared" si="14"/>
        <v>0</v>
      </c>
      <c r="AI86" s="35">
        <f t="shared" si="15"/>
        <v>0</v>
      </c>
      <c r="AJ86" s="35">
        <f t="shared" si="23"/>
        <v>0</v>
      </c>
      <c r="AK86" s="35">
        <f t="shared" si="24"/>
        <v>0</v>
      </c>
      <c r="AL86" s="35">
        <f>Y86/1000*AA86*AC86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86" s="35">
        <f>Z86/1000*AA86*AC86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86" s="35">
        <f t="shared" si="25"/>
        <v>0</v>
      </c>
      <c r="AO86" s="91">
        <f t="shared" si="26"/>
        <v>0</v>
      </c>
      <c r="AP86" s="92" t="str">
        <f t="shared" si="27"/>
        <v/>
      </c>
      <c r="AQ86" s="92" t="str">
        <f t="shared" si="28"/>
        <v/>
      </c>
    </row>
    <row r="87" spans="1:43" x14ac:dyDescent="0.25">
      <c r="A87" s="48"/>
      <c r="B87" s="52"/>
      <c r="C87" s="22" t="str">
        <f t="shared" si="16"/>
        <v/>
      </c>
      <c r="D87" s="21"/>
      <c r="E87" s="30"/>
      <c r="F87" s="9"/>
      <c r="G87" s="9"/>
      <c r="H87" s="102"/>
      <c r="I87" s="102"/>
      <c r="J87" s="6"/>
      <c r="K87" s="8"/>
      <c r="L87" s="113"/>
      <c r="M87" s="102"/>
      <c r="N87" s="111"/>
      <c r="O87" s="8"/>
      <c r="P87" s="60">
        <f t="shared" si="17"/>
        <v>0</v>
      </c>
      <c r="Q87" s="37">
        <f t="shared" si="18"/>
        <v>0</v>
      </c>
      <c r="R87" s="40">
        <f t="shared" ref="R87:R150" si="29">IF(AP87="",0,IF(AP87=1,VLOOKUP(A87,MeasureCode_Lookup,3,FALSE),"DNQ"))</f>
        <v>0</v>
      </c>
      <c r="S87" s="40">
        <f t="shared" ref="S87:S150" si="30">IF(AQ87="",0,IF(AQ87=1,VLOOKUP(A87,MeasureCode_Lookup,3,FALSE),"DNQ"))</f>
        <v>0</v>
      </c>
      <c r="T87" s="41" t="str">
        <f t="shared" ref="T87:T150" si="31">IF(A87="","",VLOOKUP(A87,MeasureCode_Lookup,4,FALSE))</f>
        <v/>
      </c>
      <c r="U87" s="41">
        <f t="shared" si="19"/>
        <v>0</v>
      </c>
      <c r="V87" s="41">
        <f t="shared" si="20"/>
        <v>0</v>
      </c>
      <c r="W87" s="42">
        <f t="shared" si="21"/>
        <v>0</v>
      </c>
      <c r="X87" s="42">
        <f t="shared" si="22"/>
        <v>0</v>
      </c>
      <c r="Y87" s="36">
        <f t="shared" ref="Y87:Y150" si="32">IF(N(R87)=0,0,F87*P87)</f>
        <v>0</v>
      </c>
      <c r="Z87" s="36">
        <f t="shared" ref="Z87:Z150" si="33">IF(N(S87)=0,0,G87*Q87)</f>
        <v>0</v>
      </c>
      <c r="AA87" s="35">
        <f t="shared" ref="AA87:AA150" si="34">IF(A87="",0,VLOOKUP(A87,MeasureCode_Lookup,5,FALSE))</f>
        <v>0</v>
      </c>
      <c r="AB87" s="35">
        <f t="shared" ref="AB87:AB150" si="35">IF($A$15="",0,VLOOKUP($A$15,BuildingType_Lookup,3,FALSE))</f>
        <v>0</v>
      </c>
      <c r="AC87" s="36">
        <f t="shared" ref="AC87:AC150" si="36">IF($A$15="",0,VLOOKUP($A$15,BuildingType_Lookup,2,FALSE))</f>
        <v>0</v>
      </c>
      <c r="AD87" s="35">
        <f t="shared" ref="AD87:AD150" si="37">IF(AND(OR(AP87="",AP87=0)=TRUE,OR(AQ87="",AQ87=0))=TRUE,0,IF(AQ87="",(IF(OR(C87="DDC",C87="OHLC")=TRUE,O87,P87)/1000)*AA87*AB87*(1+VLOOKUP($A$15,BuildingType_Lookup,4,FALSE)),IF(AQ87=0,0,(IF(OR(C87="DDC",C87="OHLC")=TRUE,O87,Q87)/1000)*AA87*AB87*(1+VLOOKUP($A$15,BuildingType_Lookup,4,FALSE)))))</f>
        <v>0</v>
      </c>
      <c r="AE87" s="35">
        <f t="shared" ref="AE87:AE150" si="38">IF(AND(OR(AP87="",AP87=0)=TRUE,OR(AQ87="",AQ87=0))=TRUE,0,IF(AQ87="",(IF(OR(C87="DDC",C87="OHLC")=TRUE,O87,P87)/1000)*AA87*AC87*(1+VLOOKUP($A$15,BuildingType_Lookup,MATCH($A$17,HVAC,0)+4,FALSE)),IF(AQ87=0,0,(IF(OR(C87="DDC",C87="OHLC")=TRUE,O87,Q87)/1000)*AA87*AC87*(1+VLOOKUP($A$15,BuildingType_Lookup,MATCH($A$17,HVAC,0)+4,FALSE)))))</f>
        <v>0</v>
      </c>
      <c r="AF87" s="35">
        <f t="shared" ref="AF87:AF150" si="39">IFERROR(IF(OR(C87="DDC",C87="OHLC")=TRUE,F87*J87*AD87,F87*AD87),0)</f>
        <v>0</v>
      </c>
      <c r="AG87" s="35">
        <f t="shared" ref="AG87:AG150" si="40">IFERROR(IF(OR(C87="DDC",C87="OHLC")=TRUE,G87*K87*AD87,G87*AD87),0)</f>
        <v>0</v>
      </c>
      <c r="AH87" s="35">
        <f t="shared" ref="AH87:AH150" si="41">IFERROR(IF(OR(C87="DDC",C87="OHLC")=TRUE,F87*J87*AE87,F87*AE87),0)</f>
        <v>0</v>
      </c>
      <c r="AI87" s="35">
        <f t="shared" ref="AI87:AI150" si="42">IFERROR(IF(OR(C87="DDC",C87="OHLC")=TRUE,G87*K87*AE87,G87*AE87),0)</f>
        <v>0</v>
      </c>
      <c r="AJ87" s="35">
        <f t="shared" si="23"/>
        <v>0</v>
      </c>
      <c r="AK87" s="35">
        <f t="shared" si="24"/>
        <v>0</v>
      </c>
      <c r="AL87" s="35">
        <f>Y87/1000*AA87*AC87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87" s="35">
        <f>Z87/1000*AA87*AC87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87" s="35">
        <f t="shared" si="25"/>
        <v>0</v>
      </c>
      <c r="AO87" s="91">
        <f t="shared" si="26"/>
        <v>0</v>
      </c>
      <c r="AP87" s="92" t="str">
        <f t="shared" si="27"/>
        <v/>
      </c>
      <c r="AQ87" s="92" t="str">
        <f t="shared" si="28"/>
        <v/>
      </c>
    </row>
    <row r="88" spans="1:43" x14ac:dyDescent="0.25">
      <c r="A88" s="48"/>
      <c r="B88" s="52"/>
      <c r="C88" s="22" t="str">
        <f t="shared" ref="C88:C151" si="43">IF(A88="","",VLOOKUP(A88,MeasureCode_Lookup,2,FALSE))</f>
        <v/>
      </c>
      <c r="D88" s="21"/>
      <c r="E88" s="30"/>
      <c r="F88" s="9"/>
      <c r="G88" s="9"/>
      <c r="H88" s="102"/>
      <c r="I88" s="102"/>
      <c r="J88" s="6"/>
      <c r="K88" s="8"/>
      <c r="L88" s="113"/>
      <c r="M88" s="102"/>
      <c r="N88" s="111"/>
      <c r="O88" s="8"/>
      <c r="P88" s="60">
        <f t="shared" ref="P88:P151" si="44">IF(OR(A88="",F88="",J88="",O88="")=TRUE,0,J88*O88)</f>
        <v>0</v>
      </c>
      <c r="Q88" s="37">
        <f t="shared" ref="Q88:Q151" si="45">IF(OR(A88="",G88="",K88="",O88="")=TRUE,0,K88*O88)</f>
        <v>0</v>
      </c>
      <c r="R88" s="40">
        <f t="shared" si="29"/>
        <v>0</v>
      </c>
      <c r="S88" s="40">
        <f t="shared" si="30"/>
        <v>0</v>
      </c>
      <c r="T88" s="41" t="str">
        <f t="shared" si="31"/>
        <v/>
      </c>
      <c r="U88" s="41">
        <f t="shared" ref="U88:U151" si="46">IF(OR($A$10=TRUE,$A$11=TRUE,$B$10=TRUE,$B$11=TRUE)=TRUE,R88,0)</f>
        <v>0</v>
      </c>
      <c r="V88" s="41">
        <f t="shared" ref="V88:V151" si="47">IF(OR($A$10=TRUE,$A$11=TRUE,$B$10=TRUE,$B$11=TRUE)=TRUE,S88,0)</f>
        <v>0</v>
      </c>
      <c r="W88" s="42">
        <f t="shared" ref="W88:W151" si="48">IF(N(R88)=0,0,F88*(R88+U88)*IF(T88="per Fixture Controlled",J88,1))</f>
        <v>0</v>
      </c>
      <c r="X88" s="42">
        <f t="shared" ref="X88:X151" si="49">IF(N(S88)=0,0,G88*(S88+V88)*IF(T88="per Fixture Controlled",K88,1))</f>
        <v>0</v>
      </c>
      <c r="Y88" s="36">
        <f t="shared" si="32"/>
        <v>0</v>
      </c>
      <c r="Z88" s="36">
        <f t="shared" si="33"/>
        <v>0</v>
      </c>
      <c r="AA88" s="35">
        <f t="shared" si="34"/>
        <v>0</v>
      </c>
      <c r="AB88" s="35">
        <f t="shared" si="35"/>
        <v>0</v>
      </c>
      <c r="AC88" s="36">
        <f t="shared" si="36"/>
        <v>0</v>
      </c>
      <c r="AD88" s="35">
        <f t="shared" si="37"/>
        <v>0</v>
      </c>
      <c r="AE88" s="35">
        <f t="shared" si="38"/>
        <v>0</v>
      </c>
      <c r="AF88" s="35">
        <f t="shared" si="39"/>
        <v>0</v>
      </c>
      <c r="AG88" s="35">
        <f t="shared" si="40"/>
        <v>0</v>
      </c>
      <c r="AH88" s="35">
        <f t="shared" si="41"/>
        <v>0</v>
      </c>
      <c r="AI88" s="35">
        <f t="shared" si="42"/>
        <v>0</v>
      </c>
      <c r="AJ88" s="35">
        <f t="shared" ref="AJ88:AJ151" si="50">AH88*8</f>
        <v>0</v>
      </c>
      <c r="AK88" s="35">
        <f t="shared" ref="AK88:AK151" si="51">AI88*8</f>
        <v>0</v>
      </c>
      <c r="AL88" s="35">
        <f>Y88/1000*AA88*AC88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88" s="35">
        <f>Z88/1000*AA88*AC88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88" s="35">
        <f t="shared" ref="AN88:AN151" si="52">AL88*8</f>
        <v>0</v>
      </c>
      <c r="AO88" s="91">
        <f t="shared" ref="AO88:AO151" si="53">AM88*8</f>
        <v>0</v>
      </c>
      <c r="AP88" s="92" t="str">
        <f t="shared" ref="AP88:AP151" si="54">IF(OR($B$3="",$B$4="",$A$15="",$F$15="",$A$17="",A88="",F88="",J88="",O88="",P88="")=TRUE,"",IF(C88="OSW",IF(J88&gt;=2,1,0),IF(C88="OSR",IF(AND(J88&gt;=2,P88&gt;60)=TRUE,1,0),IF(C88="OSRH",IF(AND(J88&gt;=1,P88&gt;90)=TRUE,1,0),IF(C88="OHLC",IF(AND(N88="Y",P88&gt;60)=TRUE,1,0),IF(C88="DDC",IF(AND(J88&gt;=4,N88="Y",P88&gt;120)=TRUE,1,0),0))))))</f>
        <v/>
      </c>
      <c r="AQ88" s="92" t="str">
        <f t="shared" ref="AQ88:AQ151" si="55">IF(OR($B$3="",$B$4="",$A$15="",$F$15="",$A$17="",A88="",F88="",K88="",O88="",P88="")=TRUE,"",IF(C88="OSW",IF(K88&gt;=2,1,0),IF(C88="OSR",IF(AND(K88&gt;=2,Q88&gt;60)=TRUE,1,0),IF(C88="OSRH",IF(AND(K88&gt;=1,Q88&gt;90)=TRUE,1,0),IF(C88="OHLC",IF(AND(N88="Y",Q88&gt;60)=TRUE,1,0),IF(C88="DDC",IF(AND(K88&gt;=4,N88="Y",Q88&gt;120)=TRUE,1,0),0))))))</f>
        <v/>
      </c>
    </row>
    <row r="89" spans="1:43" x14ac:dyDescent="0.25">
      <c r="A89" s="48"/>
      <c r="B89" s="52"/>
      <c r="C89" s="22" t="str">
        <f t="shared" si="43"/>
        <v/>
      </c>
      <c r="D89" s="21"/>
      <c r="E89" s="30"/>
      <c r="F89" s="9"/>
      <c r="G89" s="9"/>
      <c r="H89" s="102"/>
      <c r="I89" s="102"/>
      <c r="J89" s="6"/>
      <c r="K89" s="8"/>
      <c r="L89" s="113"/>
      <c r="M89" s="102"/>
      <c r="N89" s="111"/>
      <c r="O89" s="8"/>
      <c r="P89" s="60">
        <f t="shared" si="44"/>
        <v>0</v>
      </c>
      <c r="Q89" s="37">
        <f t="shared" si="45"/>
        <v>0</v>
      </c>
      <c r="R89" s="40">
        <f t="shared" si="29"/>
        <v>0</v>
      </c>
      <c r="S89" s="40">
        <f t="shared" si="30"/>
        <v>0</v>
      </c>
      <c r="T89" s="41" t="str">
        <f t="shared" si="31"/>
        <v/>
      </c>
      <c r="U89" s="41">
        <f t="shared" si="46"/>
        <v>0</v>
      </c>
      <c r="V89" s="41">
        <f t="shared" si="47"/>
        <v>0</v>
      </c>
      <c r="W89" s="42">
        <f t="shared" si="48"/>
        <v>0</v>
      </c>
      <c r="X89" s="42">
        <f t="shared" si="49"/>
        <v>0</v>
      </c>
      <c r="Y89" s="36">
        <f t="shared" si="32"/>
        <v>0</v>
      </c>
      <c r="Z89" s="36">
        <f t="shared" si="33"/>
        <v>0</v>
      </c>
      <c r="AA89" s="35">
        <f t="shared" si="34"/>
        <v>0</v>
      </c>
      <c r="AB89" s="35">
        <f t="shared" si="35"/>
        <v>0</v>
      </c>
      <c r="AC89" s="36">
        <f t="shared" si="36"/>
        <v>0</v>
      </c>
      <c r="AD89" s="35">
        <f t="shared" si="37"/>
        <v>0</v>
      </c>
      <c r="AE89" s="35">
        <f t="shared" si="38"/>
        <v>0</v>
      </c>
      <c r="AF89" s="35">
        <f t="shared" si="39"/>
        <v>0</v>
      </c>
      <c r="AG89" s="35">
        <f t="shared" si="40"/>
        <v>0</v>
      </c>
      <c r="AH89" s="35">
        <f t="shared" si="41"/>
        <v>0</v>
      </c>
      <c r="AI89" s="35">
        <f t="shared" si="42"/>
        <v>0</v>
      </c>
      <c r="AJ89" s="35">
        <f t="shared" si="50"/>
        <v>0</v>
      </c>
      <c r="AK89" s="35">
        <f t="shared" si="51"/>
        <v>0</v>
      </c>
      <c r="AL89" s="35">
        <f>Y89/1000*AA89*AC89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89" s="35">
        <f>Z89/1000*AA89*AC89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89" s="35">
        <f t="shared" si="52"/>
        <v>0</v>
      </c>
      <c r="AO89" s="91">
        <f t="shared" si="53"/>
        <v>0</v>
      </c>
      <c r="AP89" s="92" t="str">
        <f t="shared" si="54"/>
        <v/>
      </c>
      <c r="AQ89" s="92" t="str">
        <f t="shared" si="55"/>
        <v/>
      </c>
    </row>
    <row r="90" spans="1:43" x14ac:dyDescent="0.25">
      <c r="A90" s="48"/>
      <c r="B90" s="52"/>
      <c r="C90" s="22" t="str">
        <f t="shared" si="43"/>
        <v/>
      </c>
      <c r="D90" s="21"/>
      <c r="E90" s="30"/>
      <c r="F90" s="9"/>
      <c r="G90" s="9"/>
      <c r="H90" s="102"/>
      <c r="I90" s="102"/>
      <c r="J90" s="6"/>
      <c r="K90" s="8"/>
      <c r="L90" s="113"/>
      <c r="M90" s="102"/>
      <c r="N90" s="111"/>
      <c r="O90" s="8"/>
      <c r="P90" s="60">
        <f t="shared" si="44"/>
        <v>0</v>
      </c>
      <c r="Q90" s="37">
        <f t="shared" si="45"/>
        <v>0</v>
      </c>
      <c r="R90" s="40">
        <f t="shared" si="29"/>
        <v>0</v>
      </c>
      <c r="S90" s="40">
        <f t="shared" si="30"/>
        <v>0</v>
      </c>
      <c r="T90" s="41" t="str">
        <f t="shared" si="31"/>
        <v/>
      </c>
      <c r="U90" s="41">
        <f t="shared" si="46"/>
        <v>0</v>
      </c>
      <c r="V90" s="41">
        <f t="shared" si="47"/>
        <v>0</v>
      </c>
      <c r="W90" s="42">
        <f t="shared" si="48"/>
        <v>0</v>
      </c>
      <c r="X90" s="42">
        <f t="shared" si="49"/>
        <v>0</v>
      </c>
      <c r="Y90" s="36">
        <f t="shared" si="32"/>
        <v>0</v>
      </c>
      <c r="Z90" s="36">
        <f t="shared" si="33"/>
        <v>0</v>
      </c>
      <c r="AA90" s="35">
        <f t="shared" si="34"/>
        <v>0</v>
      </c>
      <c r="AB90" s="35">
        <f t="shared" si="35"/>
        <v>0</v>
      </c>
      <c r="AC90" s="36">
        <f t="shared" si="36"/>
        <v>0</v>
      </c>
      <c r="AD90" s="35">
        <f t="shared" si="37"/>
        <v>0</v>
      </c>
      <c r="AE90" s="35">
        <f t="shared" si="38"/>
        <v>0</v>
      </c>
      <c r="AF90" s="35">
        <f t="shared" si="39"/>
        <v>0</v>
      </c>
      <c r="AG90" s="35">
        <f t="shared" si="40"/>
        <v>0</v>
      </c>
      <c r="AH90" s="35">
        <f t="shared" si="41"/>
        <v>0</v>
      </c>
      <c r="AI90" s="35">
        <f t="shared" si="42"/>
        <v>0</v>
      </c>
      <c r="AJ90" s="35">
        <f t="shared" si="50"/>
        <v>0</v>
      </c>
      <c r="AK90" s="35">
        <f t="shared" si="51"/>
        <v>0</v>
      </c>
      <c r="AL90" s="35">
        <f>Y90/1000*AA90*AC90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90" s="35">
        <f>Z90/1000*AA90*AC90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90" s="35">
        <f t="shared" si="52"/>
        <v>0</v>
      </c>
      <c r="AO90" s="91">
        <f t="shared" si="53"/>
        <v>0</v>
      </c>
      <c r="AP90" s="92" t="str">
        <f t="shared" si="54"/>
        <v/>
      </c>
      <c r="AQ90" s="92" t="str">
        <f t="shared" si="55"/>
        <v/>
      </c>
    </row>
    <row r="91" spans="1:43" x14ac:dyDescent="0.25">
      <c r="A91" s="48"/>
      <c r="B91" s="52"/>
      <c r="C91" s="22" t="str">
        <f t="shared" si="43"/>
        <v/>
      </c>
      <c r="D91" s="21"/>
      <c r="E91" s="30"/>
      <c r="F91" s="9"/>
      <c r="G91" s="9"/>
      <c r="H91" s="102"/>
      <c r="I91" s="102"/>
      <c r="J91" s="6"/>
      <c r="K91" s="8"/>
      <c r="L91" s="113"/>
      <c r="M91" s="102"/>
      <c r="N91" s="111"/>
      <c r="O91" s="8"/>
      <c r="P91" s="60">
        <f t="shared" si="44"/>
        <v>0</v>
      </c>
      <c r="Q91" s="37">
        <f t="shared" si="45"/>
        <v>0</v>
      </c>
      <c r="R91" s="40">
        <f t="shared" si="29"/>
        <v>0</v>
      </c>
      <c r="S91" s="40">
        <f t="shared" si="30"/>
        <v>0</v>
      </c>
      <c r="T91" s="41" t="str">
        <f t="shared" si="31"/>
        <v/>
      </c>
      <c r="U91" s="41">
        <f t="shared" si="46"/>
        <v>0</v>
      </c>
      <c r="V91" s="41">
        <f t="shared" si="47"/>
        <v>0</v>
      </c>
      <c r="W91" s="42">
        <f t="shared" si="48"/>
        <v>0</v>
      </c>
      <c r="X91" s="42">
        <f t="shared" si="49"/>
        <v>0</v>
      </c>
      <c r="Y91" s="36">
        <f t="shared" si="32"/>
        <v>0</v>
      </c>
      <c r="Z91" s="36">
        <f t="shared" si="33"/>
        <v>0</v>
      </c>
      <c r="AA91" s="35">
        <f t="shared" si="34"/>
        <v>0</v>
      </c>
      <c r="AB91" s="35">
        <f t="shared" si="35"/>
        <v>0</v>
      </c>
      <c r="AC91" s="36">
        <f t="shared" si="36"/>
        <v>0</v>
      </c>
      <c r="AD91" s="35">
        <f t="shared" si="37"/>
        <v>0</v>
      </c>
      <c r="AE91" s="35">
        <f t="shared" si="38"/>
        <v>0</v>
      </c>
      <c r="AF91" s="35">
        <f t="shared" si="39"/>
        <v>0</v>
      </c>
      <c r="AG91" s="35">
        <f t="shared" si="40"/>
        <v>0</v>
      </c>
      <c r="AH91" s="35">
        <f t="shared" si="41"/>
        <v>0</v>
      </c>
      <c r="AI91" s="35">
        <f t="shared" si="42"/>
        <v>0</v>
      </c>
      <c r="AJ91" s="35">
        <f t="shared" si="50"/>
        <v>0</v>
      </c>
      <c r="AK91" s="35">
        <f t="shared" si="51"/>
        <v>0</v>
      </c>
      <c r="AL91" s="35">
        <f>Y91/1000*AA91*AC91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91" s="35">
        <f>Z91/1000*AA91*AC91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91" s="35">
        <f t="shared" si="52"/>
        <v>0</v>
      </c>
      <c r="AO91" s="91">
        <f t="shared" si="53"/>
        <v>0</v>
      </c>
      <c r="AP91" s="92" t="str">
        <f t="shared" si="54"/>
        <v/>
      </c>
      <c r="AQ91" s="92" t="str">
        <f t="shared" si="55"/>
        <v/>
      </c>
    </row>
    <row r="92" spans="1:43" x14ac:dyDescent="0.25">
      <c r="A92" s="48"/>
      <c r="B92" s="52"/>
      <c r="C92" s="22" t="str">
        <f t="shared" si="43"/>
        <v/>
      </c>
      <c r="D92" s="21"/>
      <c r="E92" s="30"/>
      <c r="F92" s="9"/>
      <c r="G92" s="9"/>
      <c r="H92" s="102"/>
      <c r="I92" s="102"/>
      <c r="J92" s="6"/>
      <c r="K92" s="8"/>
      <c r="L92" s="113"/>
      <c r="M92" s="102"/>
      <c r="N92" s="111"/>
      <c r="O92" s="8"/>
      <c r="P92" s="60">
        <f t="shared" si="44"/>
        <v>0</v>
      </c>
      <c r="Q92" s="37">
        <f t="shared" si="45"/>
        <v>0</v>
      </c>
      <c r="R92" s="40">
        <f t="shared" si="29"/>
        <v>0</v>
      </c>
      <c r="S92" s="40">
        <f t="shared" si="30"/>
        <v>0</v>
      </c>
      <c r="T92" s="41" t="str">
        <f t="shared" si="31"/>
        <v/>
      </c>
      <c r="U92" s="41">
        <f t="shared" si="46"/>
        <v>0</v>
      </c>
      <c r="V92" s="41">
        <f t="shared" si="47"/>
        <v>0</v>
      </c>
      <c r="W92" s="42">
        <f t="shared" si="48"/>
        <v>0</v>
      </c>
      <c r="X92" s="42">
        <f t="shared" si="49"/>
        <v>0</v>
      </c>
      <c r="Y92" s="36">
        <f t="shared" si="32"/>
        <v>0</v>
      </c>
      <c r="Z92" s="36">
        <f t="shared" si="33"/>
        <v>0</v>
      </c>
      <c r="AA92" s="35">
        <f t="shared" si="34"/>
        <v>0</v>
      </c>
      <c r="AB92" s="35">
        <f t="shared" si="35"/>
        <v>0</v>
      </c>
      <c r="AC92" s="36">
        <f t="shared" si="36"/>
        <v>0</v>
      </c>
      <c r="AD92" s="35">
        <f t="shared" si="37"/>
        <v>0</v>
      </c>
      <c r="AE92" s="35">
        <f t="shared" si="38"/>
        <v>0</v>
      </c>
      <c r="AF92" s="35">
        <f t="shared" si="39"/>
        <v>0</v>
      </c>
      <c r="AG92" s="35">
        <f t="shared" si="40"/>
        <v>0</v>
      </c>
      <c r="AH92" s="35">
        <f t="shared" si="41"/>
        <v>0</v>
      </c>
      <c r="AI92" s="35">
        <f t="shared" si="42"/>
        <v>0</v>
      </c>
      <c r="AJ92" s="35">
        <f t="shared" si="50"/>
        <v>0</v>
      </c>
      <c r="AK92" s="35">
        <f t="shared" si="51"/>
        <v>0</v>
      </c>
      <c r="AL92" s="35">
        <f>Y92/1000*AA92*AC92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92" s="35">
        <f>Z92/1000*AA92*AC92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92" s="35">
        <f t="shared" si="52"/>
        <v>0</v>
      </c>
      <c r="AO92" s="91">
        <f t="shared" si="53"/>
        <v>0</v>
      </c>
      <c r="AP92" s="92" t="str">
        <f t="shared" si="54"/>
        <v/>
      </c>
      <c r="AQ92" s="92" t="str">
        <f t="shared" si="55"/>
        <v/>
      </c>
    </row>
    <row r="93" spans="1:43" x14ac:dyDescent="0.25">
      <c r="A93" s="48"/>
      <c r="B93" s="52"/>
      <c r="C93" s="22" t="str">
        <f t="shared" si="43"/>
        <v/>
      </c>
      <c r="D93" s="21"/>
      <c r="E93" s="30"/>
      <c r="F93" s="9"/>
      <c r="G93" s="9"/>
      <c r="H93" s="102"/>
      <c r="I93" s="102"/>
      <c r="J93" s="6"/>
      <c r="K93" s="8"/>
      <c r="L93" s="113"/>
      <c r="M93" s="102"/>
      <c r="N93" s="111"/>
      <c r="O93" s="8"/>
      <c r="P93" s="60">
        <f t="shared" si="44"/>
        <v>0</v>
      </c>
      <c r="Q93" s="37">
        <f t="shared" si="45"/>
        <v>0</v>
      </c>
      <c r="R93" s="40">
        <f t="shared" si="29"/>
        <v>0</v>
      </c>
      <c r="S93" s="40">
        <f t="shared" si="30"/>
        <v>0</v>
      </c>
      <c r="T93" s="41" t="str">
        <f t="shared" si="31"/>
        <v/>
      </c>
      <c r="U93" s="41">
        <f t="shared" si="46"/>
        <v>0</v>
      </c>
      <c r="V93" s="41">
        <f t="shared" si="47"/>
        <v>0</v>
      </c>
      <c r="W93" s="42">
        <f t="shared" si="48"/>
        <v>0</v>
      </c>
      <c r="X93" s="42">
        <f t="shared" si="49"/>
        <v>0</v>
      </c>
      <c r="Y93" s="36">
        <f t="shared" si="32"/>
        <v>0</v>
      </c>
      <c r="Z93" s="36">
        <f t="shared" si="33"/>
        <v>0</v>
      </c>
      <c r="AA93" s="35">
        <f t="shared" si="34"/>
        <v>0</v>
      </c>
      <c r="AB93" s="35">
        <f t="shared" si="35"/>
        <v>0</v>
      </c>
      <c r="AC93" s="36">
        <f t="shared" si="36"/>
        <v>0</v>
      </c>
      <c r="AD93" s="35">
        <f t="shared" si="37"/>
        <v>0</v>
      </c>
      <c r="AE93" s="35">
        <f t="shared" si="38"/>
        <v>0</v>
      </c>
      <c r="AF93" s="35">
        <f t="shared" si="39"/>
        <v>0</v>
      </c>
      <c r="AG93" s="35">
        <f t="shared" si="40"/>
        <v>0</v>
      </c>
      <c r="AH93" s="35">
        <f t="shared" si="41"/>
        <v>0</v>
      </c>
      <c r="AI93" s="35">
        <f t="shared" si="42"/>
        <v>0</v>
      </c>
      <c r="AJ93" s="35">
        <f t="shared" si="50"/>
        <v>0</v>
      </c>
      <c r="AK93" s="35">
        <f t="shared" si="51"/>
        <v>0</v>
      </c>
      <c r="AL93" s="35">
        <f>Y93/1000*AA93*AC93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93" s="35">
        <f>Z93/1000*AA93*AC93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93" s="35">
        <f t="shared" si="52"/>
        <v>0</v>
      </c>
      <c r="AO93" s="91">
        <f t="shared" si="53"/>
        <v>0</v>
      </c>
      <c r="AP93" s="92" t="str">
        <f t="shared" si="54"/>
        <v/>
      </c>
      <c r="AQ93" s="92" t="str">
        <f t="shared" si="55"/>
        <v/>
      </c>
    </row>
    <row r="94" spans="1:43" x14ac:dyDescent="0.25">
      <c r="A94" s="48"/>
      <c r="B94" s="52"/>
      <c r="C94" s="22" t="str">
        <f t="shared" si="43"/>
        <v/>
      </c>
      <c r="D94" s="21"/>
      <c r="E94" s="30"/>
      <c r="F94" s="9"/>
      <c r="G94" s="9"/>
      <c r="H94" s="102"/>
      <c r="I94" s="102"/>
      <c r="J94" s="6"/>
      <c r="K94" s="8"/>
      <c r="L94" s="113"/>
      <c r="M94" s="102"/>
      <c r="N94" s="111"/>
      <c r="O94" s="8"/>
      <c r="P94" s="60">
        <f t="shared" si="44"/>
        <v>0</v>
      </c>
      <c r="Q94" s="37">
        <f t="shared" si="45"/>
        <v>0</v>
      </c>
      <c r="R94" s="40">
        <f t="shared" si="29"/>
        <v>0</v>
      </c>
      <c r="S94" s="40">
        <f t="shared" si="30"/>
        <v>0</v>
      </c>
      <c r="T94" s="41" t="str">
        <f t="shared" si="31"/>
        <v/>
      </c>
      <c r="U94" s="41">
        <f t="shared" si="46"/>
        <v>0</v>
      </c>
      <c r="V94" s="41">
        <f t="shared" si="47"/>
        <v>0</v>
      </c>
      <c r="W94" s="42">
        <f t="shared" si="48"/>
        <v>0</v>
      </c>
      <c r="X94" s="42">
        <f t="shared" si="49"/>
        <v>0</v>
      </c>
      <c r="Y94" s="36">
        <f t="shared" si="32"/>
        <v>0</v>
      </c>
      <c r="Z94" s="36">
        <f t="shared" si="33"/>
        <v>0</v>
      </c>
      <c r="AA94" s="35">
        <f t="shared" si="34"/>
        <v>0</v>
      </c>
      <c r="AB94" s="35">
        <f t="shared" si="35"/>
        <v>0</v>
      </c>
      <c r="AC94" s="36">
        <f t="shared" si="36"/>
        <v>0</v>
      </c>
      <c r="AD94" s="35">
        <f t="shared" si="37"/>
        <v>0</v>
      </c>
      <c r="AE94" s="35">
        <f t="shared" si="38"/>
        <v>0</v>
      </c>
      <c r="AF94" s="35">
        <f t="shared" si="39"/>
        <v>0</v>
      </c>
      <c r="AG94" s="35">
        <f t="shared" si="40"/>
        <v>0</v>
      </c>
      <c r="AH94" s="35">
        <f t="shared" si="41"/>
        <v>0</v>
      </c>
      <c r="AI94" s="35">
        <f t="shared" si="42"/>
        <v>0</v>
      </c>
      <c r="AJ94" s="35">
        <f t="shared" si="50"/>
        <v>0</v>
      </c>
      <c r="AK94" s="35">
        <f t="shared" si="51"/>
        <v>0</v>
      </c>
      <c r="AL94" s="35">
        <f>Y94/1000*AA94*AC94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94" s="35">
        <f>Z94/1000*AA94*AC94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94" s="35">
        <f t="shared" si="52"/>
        <v>0</v>
      </c>
      <c r="AO94" s="91">
        <f t="shared" si="53"/>
        <v>0</v>
      </c>
      <c r="AP94" s="92" t="str">
        <f t="shared" si="54"/>
        <v/>
      </c>
      <c r="AQ94" s="92" t="str">
        <f t="shared" si="55"/>
        <v/>
      </c>
    </row>
    <row r="95" spans="1:43" x14ac:dyDescent="0.25">
      <c r="A95" s="48"/>
      <c r="B95" s="52"/>
      <c r="C95" s="22" t="str">
        <f t="shared" si="43"/>
        <v/>
      </c>
      <c r="D95" s="21"/>
      <c r="E95" s="30"/>
      <c r="F95" s="9"/>
      <c r="G95" s="9"/>
      <c r="H95" s="102"/>
      <c r="I95" s="102"/>
      <c r="J95" s="6"/>
      <c r="K95" s="8"/>
      <c r="L95" s="113"/>
      <c r="M95" s="102"/>
      <c r="N95" s="111"/>
      <c r="O95" s="8"/>
      <c r="P95" s="60">
        <f t="shared" si="44"/>
        <v>0</v>
      </c>
      <c r="Q95" s="37">
        <f t="shared" si="45"/>
        <v>0</v>
      </c>
      <c r="R95" s="40">
        <f t="shared" si="29"/>
        <v>0</v>
      </c>
      <c r="S95" s="40">
        <f t="shared" si="30"/>
        <v>0</v>
      </c>
      <c r="T95" s="41" t="str">
        <f t="shared" si="31"/>
        <v/>
      </c>
      <c r="U95" s="41">
        <f t="shared" si="46"/>
        <v>0</v>
      </c>
      <c r="V95" s="41">
        <f t="shared" si="47"/>
        <v>0</v>
      </c>
      <c r="W95" s="42">
        <f t="shared" si="48"/>
        <v>0</v>
      </c>
      <c r="X95" s="42">
        <f t="shared" si="49"/>
        <v>0</v>
      </c>
      <c r="Y95" s="36">
        <f t="shared" si="32"/>
        <v>0</v>
      </c>
      <c r="Z95" s="36">
        <f t="shared" si="33"/>
        <v>0</v>
      </c>
      <c r="AA95" s="35">
        <f t="shared" si="34"/>
        <v>0</v>
      </c>
      <c r="AB95" s="35">
        <f t="shared" si="35"/>
        <v>0</v>
      </c>
      <c r="AC95" s="36">
        <f t="shared" si="36"/>
        <v>0</v>
      </c>
      <c r="AD95" s="35">
        <f t="shared" si="37"/>
        <v>0</v>
      </c>
      <c r="AE95" s="35">
        <f t="shared" si="38"/>
        <v>0</v>
      </c>
      <c r="AF95" s="35">
        <f t="shared" si="39"/>
        <v>0</v>
      </c>
      <c r="AG95" s="35">
        <f t="shared" si="40"/>
        <v>0</v>
      </c>
      <c r="AH95" s="35">
        <f t="shared" si="41"/>
        <v>0</v>
      </c>
      <c r="AI95" s="35">
        <f t="shared" si="42"/>
        <v>0</v>
      </c>
      <c r="AJ95" s="35">
        <f t="shared" si="50"/>
        <v>0</v>
      </c>
      <c r="AK95" s="35">
        <f t="shared" si="51"/>
        <v>0</v>
      </c>
      <c r="AL95" s="35">
        <f>Y95/1000*AA95*AC95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95" s="35">
        <f>Z95/1000*AA95*AC95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95" s="35">
        <f t="shared" si="52"/>
        <v>0</v>
      </c>
      <c r="AO95" s="91">
        <f t="shared" si="53"/>
        <v>0</v>
      </c>
      <c r="AP95" s="92" t="str">
        <f t="shared" si="54"/>
        <v/>
      </c>
      <c r="AQ95" s="92" t="str">
        <f t="shared" si="55"/>
        <v/>
      </c>
    </row>
    <row r="96" spans="1:43" x14ac:dyDescent="0.25">
      <c r="A96" s="48"/>
      <c r="B96" s="52"/>
      <c r="C96" s="22" t="str">
        <f t="shared" si="43"/>
        <v/>
      </c>
      <c r="D96" s="21"/>
      <c r="E96" s="30"/>
      <c r="F96" s="9"/>
      <c r="G96" s="9"/>
      <c r="H96" s="102"/>
      <c r="I96" s="102"/>
      <c r="J96" s="6"/>
      <c r="K96" s="8"/>
      <c r="L96" s="113"/>
      <c r="M96" s="102"/>
      <c r="N96" s="111"/>
      <c r="O96" s="8"/>
      <c r="P96" s="60">
        <f t="shared" si="44"/>
        <v>0</v>
      </c>
      <c r="Q96" s="37">
        <f t="shared" si="45"/>
        <v>0</v>
      </c>
      <c r="R96" s="40">
        <f t="shared" si="29"/>
        <v>0</v>
      </c>
      <c r="S96" s="40">
        <f t="shared" si="30"/>
        <v>0</v>
      </c>
      <c r="T96" s="41" t="str">
        <f t="shared" si="31"/>
        <v/>
      </c>
      <c r="U96" s="41">
        <f t="shared" si="46"/>
        <v>0</v>
      </c>
      <c r="V96" s="41">
        <f t="shared" si="47"/>
        <v>0</v>
      </c>
      <c r="W96" s="42">
        <f t="shared" si="48"/>
        <v>0</v>
      </c>
      <c r="X96" s="42">
        <f t="shared" si="49"/>
        <v>0</v>
      </c>
      <c r="Y96" s="36">
        <f t="shared" si="32"/>
        <v>0</v>
      </c>
      <c r="Z96" s="36">
        <f t="shared" si="33"/>
        <v>0</v>
      </c>
      <c r="AA96" s="35">
        <f t="shared" si="34"/>
        <v>0</v>
      </c>
      <c r="AB96" s="35">
        <f t="shared" si="35"/>
        <v>0</v>
      </c>
      <c r="AC96" s="36">
        <f t="shared" si="36"/>
        <v>0</v>
      </c>
      <c r="AD96" s="35">
        <f t="shared" si="37"/>
        <v>0</v>
      </c>
      <c r="AE96" s="35">
        <f t="shared" si="38"/>
        <v>0</v>
      </c>
      <c r="AF96" s="35">
        <f t="shared" si="39"/>
        <v>0</v>
      </c>
      <c r="AG96" s="35">
        <f t="shared" si="40"/>
        <v>0</v>
      </c>
      <c r="AH96" s="35">
        <f t="shared" si="41"/>
        <v>0</v>
      </c>
      <c r="AI96" s="35">
        <f t="shared" si="42"/>
        <v>0</v>
      </c>
      <c r="AJ96" s="35">
        <f t="shared" si="50"/>
        <v>0</v>
      </c>
      <c r="AK96" s="35">
        <f t="shared" si="51"/>
        <v>0</v>
      </c>
      <c r="AL96" s="35">
        <f>Y96/1000*AA96*AC96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96" s="35">
        <f>Z96/1000*AA96*AC96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96" s="35">
        <f t="shared" si="52"/>
        <v>0</v>
      </c>
      <c r="AO96" s="91">
        <f t="shared" si="53"/>
        <v>0</v>
      </c>
      <c r="AP96" s="92" t="str">
        <f t="shared" si="54"/>
        <v/>
      </c>
      <c r="AQ96" s="92" t="str">
        <f t="shared" si="55"/>
        <v/>
      </c>
    </row>
    <row r="97" spans="1:43" x14ac:dyDescent="0.25">
      <c r="A97" s="48"/>
      <c r="B97" s="52"/>
      <c r="C97" s="22" t="str">
        <f t="shared" si="43"/>
        <v/>
      </c>
      <c r="D97" s="21"/>
      <c r="E97" s="30"/>
      <c r="F97" s="9"/>
      <c r="G97" s="9"/>
      <c r="H97" s="102"/>
      <c r="I97" s="102"/>
      <c r="J97" s="6"/>
      <c r="K97" s="8"/>
      <c r="L97" s="113"/>
      <c r="M97" s="102"/>
      <c r="N97" s="111"/>
      <c r="O97" s="8"/>
      <c r="P97" s="60">
        <f t="shared" si="44"/>
        <v>0</v>
      </c>
      <c r="Q97" s="37">
        <f t="shared" si="45"/>
        <v>0</v>
      </c>
      <c r="R97" s="40">
        <f t="shared" si="29"/>
        <v>0</v>
      </c>
      <c r="S97" s="40">
        <f t="shared" si="30"/>
        <v>0</v>
      </c>
      <c r="T97" s="41" t="str">
        <f t="shared" si="31"/>
        <v/>
      </c>
      <c r="U97" s="41">
        <f t="shared" si="46"/>
        <v>0</v>
      </c>
      <c r="V97" s="41">
        <f t="shared" si="47"/>
        <v>0</v>
      </c>
      <c r="W97" s="42">
        <f t="shared" si="48"/>
        <v>0</v>
      </c>
      <c r="X97" s="42">
        <f t="shared" si="49"/>
        <v>0</v>
      </c>
      <c r="Y97" s="36">
        <f t="shared" si="32"/>
        <v>0</v>
      </c>
      <c r="Z97" s="36">
        <f t="shared" si="33"/>
        <v>0</v>
      </c>
      <c r="AA97" s="35">
        <f t="shared" si="34"/>
        <v>0</v>
      </c>
      <c r="AB97" s="35">
        <f t="shared" si="35"/>
        <v>0</v>
      </c>
      <c r="AC97" s="36">
        <f t="shared" si="36"/>
        <v>0</v>
      </c>
      <c r="AD97" s="35">
        <f t="shared" si="37"/>
        <v>0</v>
      </c>
      <c r="AE97" s="35">
        <f t="shared" si="38"/>
        <v>0</v>
      </c>
      <c r="AF97" s="35">
        <f t="shared" si="39"/>
        <v>0</v>
      </c>
      <c r="AG97" s="35">
        <f t="shared" si="40"/>
        <v>0</v>
      </c>
      <c r="AH97" s="35">
        <f t="shared" si="41"/>
        <v>0</v>
      </c>
      <c r="AI97" s="35">
        <f t="shared" si="42"/>
        <v>0</v>
      </c>
      <c r="AJ97" s="35">
        <f t="shared" si="50"/>
        <v>0</v>
      </c>
      <c r="AK97" s="35">
        <f t="shared" si="51"/>
        <v>0</v>
      </c>
      <c r="AL97" s="35">
        <f>Y97/1000*AA97*AC97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97" s="35">
        <f>Z97/1000*AA97*AC97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97" s="35">
        <f t="shared" si="52"/>
        <v>0</v>
      </c>
      <c r="AO97" s="91">
        <f t="shared" si="53"/>
        <v>0</v>
      </c>
      <c r="AP97" s="92" t="str">
        <f t="shared" si="54"/>
        <v/>
      </c>
      <c r="AQ97" s="92" t="str">
        <f t="shared" si="55"/>
        <v/>
      </c>
    </row>
    <row r="98" spans="1:43" x14ac:dyDescent="0.25">
      <c r="A98" s="48"/>
      <c r="B98" s="52"/>
      <c r="C98" s="22" t="str">
        <f t="shared" si="43"/>
        <v/>
      </c>
      <c r="D98" s="21"/>
      <c r="E98" s="30"/>
      <c r="F98" s="9"/>
      <c r="G98" s="9"/>
      <c r="H98" s="102"/>
      <c r="I98" s="102"/>
      <c r="J98" s="6"/>
      <c r="K98" s="8"/>
      <c r="L98" s="113"/>
      <c r="M98" s="102"/>
      <c r="N98" s="111"/>
      <c r="O98" s="8"/>
      <c r="P98" s="60">
        <f t="shared" si="44"/>
        <v>0</v>
      </c>
      <c r="Q98" s="37">
        <f t="shared" si="45"/>
        <v>0</v>
      </c>
      <c r="R98" s="40">
        <f t="shared" si="29"/>
        <v>0</v>
      </c>
      <c r="S98" s="40">
        <f t="shared" si="30"/>
        <v>0</v>
      </c>
      <c r="T98" s="41" t="str">
        <f t="shared" si="31"/>
        <v/>
      </c>
      <c r="U98" s="41">
        <f t="shared" si="46"/>
        <v>0</v>
      </c>
      <c r="V98" s="41">
        <f t="shared" si="47"/>
        <v>0</v>
      </c>
      <c r="W98" s="42">
        <f t="shared" si="48"/>
        <v>0</v>
      </c>
      <c r="X98" s="42">
        <f t="shared" si="49"/>
        <v>0</v>
      </c>
      <c r="Y98" s="36">
        <f t="shared" si="32"/>
        <v>0</v>
      </c>
      <c r="Z98" s="36">
        <f t="shared" si="33"/>
        <v>0</v>
      </c>
      <c r="AA98" s="35">
        <f t="shared" si="34"/>
        <v>0</v>
      </c>
      <c r="AB98" s="35">
        <f t="shared" si="35"/>
        <v>0</v>
      </c>
      <c r="AC98" s="36">
        <f t="shared" si="36"/>
        <v>0</v>
      </c>
      <c r="AD98" s="35">
        <f t="shared" si="37"/>
        <v>0</v>
      </c>
      <c r="AE98" s="35">
        <f t="shared" si="38"/>
        <v>0</v>
      </c>
      <c r="AF98" s="35">
        <f t="shared" si="39"/>
        <v>0</v>
      </c>
      <c r="AG98" s="35">
        <f t="shared" si="40"/>
        <v>0</v>
      </c>
      <c r="AH98" s="35">
        <f t="shared" si="41"/>
        <v>0</v>
      </c>
      <c r="AI98" s="35">
        <f t="shared" si="42"/>
        <v>0</v>
      </c>
      <c r="AJ98" s="35">
        <f t="shared" si="50"/>
        <v>0</v>
      </c>
      <c r="AK98" s="35">
        <f t="shared" si="51"/>
        <v>0</v>
      </c>
      <c r="AL98" s="35">
        <f>Y98/1000*AA98*AC98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98" s="35">
        <f>Z98/1000*AA98*AC98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98" s="35">
        <f t="shared" si="52"/>
        <v>0</v>
      </c>
      <c r="AO98" s="91">
        <f t="shared" si="53"/>
        <v>0</v>
      </c>
      <c r="AP98" s="92" t="str">
        <f t="shared" si="54"/>
        <v/>
      </c>
      <c r="AQ98" s="92" t="str">
        <f t="shared" si="55"/>
        <v/>
      </c>
    </row>
    <row r="99" spans="1:43" x14ac:dyDescent="0.25">
      <c r="A99" s="48"/>
      <c r="B99" s="52"/>
      <c r="C99" s="22" t="str">
        <f t="shared" si="43"/>
        <v/>
      </c>
      <c r="D99" s="21"/>
      <c r="E99" s="30"/>
      <c r="F99" s="9"/>
      <c r="G99" s="9"/>
      <c r="H99" s="102"/>
      <c r="I99" s="102"/>
      <c r="J99" s="6"/>
      <c r="K99" s="8"/>
      <c r="L99" s="113"/>
      <c r="M99" s="102"/>
      <c r="N99" s="111"/>
      <c r="O99" s="8"/>
      <c r="P99" s="60">
        <f t="shared" si="44"/>
        <v>0</v>
      </c>
      <c r="Q99" s="37">
        <f t="shared" si="45"/>
        <v>0</v>
      </c>
      <c r="R99" s="40">
        <f t="shared" si="29"/>
        <v>0</v>
      </c>
      <c r="S99" s="40">
        <f t="shared" si="30"/>
        <v>0</v>
      </c>
      <c r="T99" s="41" t="str">
        <f t="shared" si="31"/>
        <v/>
      </c>
      <c r="U99" s="41">
        <f t="shared" si="46"/>
        <v>0</v>
      </c>
      <c r="V99" s="41">
        <f t="shared" si="47"/>
        <v>0</v>
      </c>
      <c r="W99" s="42">
        <f t="shared" si="48"/>
        <v>0</v>
      </c>
      <c r="X99" s="42">
        <f t="shared" si="49"/>
        <v>0</v>
      </c>
      <c r="Y99" s="36">
        <f t="shared" si="32"/>
        <v>0</v>
      </c>
      <c r="Z99" s="36">
        <f t="shared" si="33"/>
        <v>0</v>
      </c>
      <c r="AA99" s="35">
        <f t="shared" si="34"/>
        <v>0</v>
      </c>
      <c r="AB99" s="35">
        <f t="shared" si="35"/>
        <v>0</v>
      </c>
      <c r="AC99" s="36">
        <f t="shared" si="36"/>
        <v>0</v>
      </c>
      <c r="AD99" s="35">
        <f t="shared" si="37"/>
        <v>0</v>
      </c>
      <c r="AE99" s="35">
        <f t="shared" si="38"/>
        <v>0</v>
      </c>
      <c r="AF99" s="35">
        <f t="shared" si="39"/>
        <v>0</v>
      </c>
      <c r="AG99" s="35">
        <f t="shared" si="40"/>
        <v>0</v>
      </c>
      <c r="AH99" s="35">
        <f t="shared" si="41"/>
        <v>0</v>
      </c>
      <c r="AI99" s="35">
        <f t="shared" si="42"/>
        <v>0</v>
      </c>
      <c r="AJ99" s="35">
        <f t="shared" si="50"/>
        <v>0</v>
      </c>
      <c r="AK99" s="35">
        <f t="shared" si="51"/>
        <v>0</v>
      </c>
      <c r="AL99" s="35">
        <f>Y99/1000*AA99*AC99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99" s="35">
        <f>Z99/1000*AA99*AC99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99" s="35">
        <f t="shared" si="52"/>
        <v>0</v>
      </c>
      <c r="AO99" s="91">
        <f t="shared" si="53"/>
        <v>0</v>
      </c>
      <c r="AP99" s="92" t="str">
        <f t="shared" si="54"/>
        <v/>
      </c>
      <c r="AQ99" s="92" t="str">
        <f t="shared" si="55"/>
        <v/>
      </c>
    </row>
    <row r="100" spans="1:43" x14ac:dyDescent="0.25">
      <c r="A100" s="48"/>
      <c r="B100" s="52"/>
      <c r="C100" s="22" t="str">
        <f t="shared" si="43"/>
        <v/>
      </c>
      <c r="D100" s="21"/>
      <c r="E100" s="30"/>
      <c r="F100" s="9"/>
      <c r="G100" s="9"/>
      <c r="H100" s="102"/>
      <c r="I100" s="102"/>
      <c r="J100" s="6"/>
      <c r="K100" s="8"/>
      <c r="L100" s="113"/>
      <c r="M100" s="102"/>
      <c r="N100" s="111"/>
      <c r="O100" s="8"/>
      <c r="P100" s="60">
        <f t="shared" si="44"/>
        <v>0</v>
      </c>
      <c r="Q100" s="37">
        <f t="shared" si="45"/>
        <v>0</v>
      </c>
      <c r="R100" s="40">
        <f t="shared" si="29"/>
        <v>0</v>
      </c>
      <c r="S100" s="40">
        <f t="shared" si="30"/>
        <v>0</v>
      </c>
      <c r="T100" s="41" t="str">
        <f t="shared" si="31"/>
        <v/>
      </c>
      <c r="U100" s="41">
        <f t="shared" si="46"/>
        <v>0</v>
      </c>
      <c r="V100" s="41">
        <f t="shared" si="47"/>
        <v>0</v>
      </c>
      <c r="W100" s="42">
        <f t="shared" si="48"/>
        <v>0</v>
      </c>
      <c r="X100" s="42">
        <f t="shared" si="49"/>
        <v>0</v>
      </c>
      <c r="Y100" s="36">
        <f t="shared" si="32"/>
        <v>0</v>
      </c>
      <c r="Z100" s="36">
        <f t="shared" si="33"/>
        <v>0</v>
      </c>
      <c r="AA100" s="35">
        <f t="shared" si="34"/>
        <v>0</v>
      </c>
      <c r="AB100" s="35">
        <f t="shared" si="35"/>
        <v>0</v>
      </c>
      <c r="AC100" s="36">
        <f t="shared" si="36"/>
        <v>0</v>
      </c>
      <c r="AD100" s="35">
        <f t="shared" si="37"/>
        <v>0</v>
      </c>
      <c r="AE100" s="35">
        <f t="shared" si="38"/>
        <v>0</v>
      </c>
      <c r="AF100" s="35">
        <f t="shared" si="39"/>
        <v>0</v>
      </c>
      <c r="AG100" s="35">
        <f t="shared" si="40"/>
        <v>0</v>
      </c>
      <c r="AH100" s="35">
        <f t="shared" si="41"/>
        <v>0</v>
      </c>
      <c r="AI100" s="35">
        <f t="shared" si="42"/>
        <v>0</v>
      </c>
      <c r="AJ100" s="35">
        <f t="shared" si="50"/>
        <v>0</v>
      </c>
      <c r="AK100" s="35">
        <f t="shared" si="51"/>
        <v>0</v>
      </c>
      <c r="AL100" s="35">
        <f>Y100/1000*AA100*AC100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00" s="35">
        <f>Z100/1000*AA100*AC100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00" s="35">
        <f t="shared" si="52"/>
        <v>0</v>
      </c>
      <c r="AO100" s="91">
        <f t="shared" si="53"/>
        <v>0</v>
      </c>
      <c r="AP100" s="92" t="str">
        <f t="shared" si="54"/>
        <v/>
      </c>
      <c r="AQ100" s="92" t="str">
        <f t="shared" si="55"/>
        <v/>
      </c>
    </row>
    <row r="101" spans="1:43" x14ac:dyDescent="0.25">
      <c r="A101" s="48"/>
      <c r="B101" s="52"/>
      <c r="C101" s="22" t="str">
        <f t="shared" si="43"/>
        <v/>
      </c>
      <c r="D101" s="21"/>
      <c r="E101" s="30"/>
      <c r="F101" s="9"/>
      <c r="G101" s="9"/>
      <c r="H101" s="102"/>
      <c r="I101" s="102"/>
      <c r="J101" s="6"/>
      <c r="K101" s="8"/>
      <c r="L101" s="113"/>
      <c r="M101" s="102"/>
      <c r="N101" s="111"/>
      <c r="O101" s="8"/>
      <c r="P101" s="60">
        <f t="shared" si="44"/>
        <v>0</v>
      </c>
      <c r="Q101" s="37">
        <f t="shared" si="45"/>
        <v>0</v>
      </c>
      <c r="R101" s="40">
        <f t="shared" si="29"/>
        <v>0</v>
      </c>
      <c r="S101" s="40">
        <f t="shared" si="30"/>
        <v>0</v>
      </c>
      <c r="T101" s="41" t="str">
        <f t="shared" si="31"/>
        <v/>
      </c>
      <c r="U101" s="41">
        <f t="shared" si="46"/>
        <v>0</v>
      </c>
      <c r="V101" s="41">
        <f t="shared" si="47"/>
        <v>0</v>
      </c>
      <c r="W101" s="42">
        <f t="shared" si="48"/>
        <v>0</v>
      </c>
      <c r="X101" s="42">
        <f t="shared" si="49"/>
        <v>0</v>
      </c>
      <c r="Y101" s="36">
        <f t="shared" si="32"/>
        <v>0</v>
      </c>
      <c r="Z101" s="36">
        <f t="shared" si="33"/>
        <v>0</v>
      </c>
      <c r="AA101" s="35">
        <f t="shared" si="34"/>
        <v>0</v>
      </c>
      <c r="AB101" s="35">
        <f t="shared" si="35"/>
        <v>0</v>
      </c>
      <c r="AC101" s="36">
        <f t="shared" si="36"/>
        <v>0</v>
      </c>
      <c r="AD101" s="35">
        <f t="shared" si="37"/>
        <v>0</v>
      </c>
      <c r="AE101" s="35">
        <f t="shared" si="38"/>
        <v>0</v>
      </c>
      <c r="AF101" s="35">
        <f t="shared" si="39"/>
        <v>0</v>
      </c>
      <c r="AG101" s="35">
        <f t="shared" si="40"/>
        <v>0</v>
      </c>
      <c r="AH101" s="35">
        <f t="shared" si="41"/>
        <v>0</v>
      </c>
      <c r="AI101" s="35">
        <f t="shared" si="42"/>
        <v>0</v>
      </c>
      <c r="AJ101" s="35">
        <f t="shared" si="50"/>
        <v>0</v>
      </c>
      <c r="AK101" s="35">
        <f t="shared" si="51"/>
        <v>0</v>
      </c>
      <c r="AL101" s="35">
        <f>Y101/1000*AA101*AC101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01" s="35">
        <f>Z101/1000*AA101*AC101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01" s="35">
        <f t="shared" si="52"/>
        <v>0</v>
      </c>
      <c r="AO101" s="91">
        <f t="shared" si="53"/>
        <v>0</v>
      </c>
      <c r="AP101" s="92" t="str">
        <f t="shared" si="54"/>
        <v/>
      </c>
      <c r="AQ101" s="92" t="str">
        <f t="shared" si="55"/>
        <v/>
      </c>
    </row>
    <row r="102" spans="1:43" x14ac:dyDescent="0.25">
      <c r="A102" s="48"/>
      <c r="B102" s="52"/>
      <c r="C102" s="22" t="str">
        <f t="shared" si="43"/>
        <v/>
      </c>
      <c r="D102" s="21"/>
      <c r="E102" s="30"/>
      <c r="F102" s="9"/>
      <c r="G102" s="9"/>
      <c r="H102" s="102"/>
      <c r="I102" s="102"/>
      <c r="J102" s="6"/>
      <c r="K102" s="8"/>
      <c r="L102" s="113"/>
      <c r="M102" s="102"/>
      <c r="N102" s="111"/>
      <c r="O102" s="8"/>
      <c r="P102" s="60">
        <f t="shared" si="44"/>
        <v>0</v>
      </c>
      <c r="Q102" s="37">
        <f t="shared" si="45"/>
        <v>0</v>
      </c>
      <c r="R102" s="40">
        <f t="shared" si="29"/>
        <v>0</v>
      </c>
      <c r="S102" s="40">
        <f t="shared" si="30"/>
        <v>0</v>
      </c>
      <c r="T102" s="41" t="str">
        <f t="shared" si="31"/>
        <v/>
      </c>
      <c r="U102" s="41">
        <f t="shared" si="46"/>
        <v>0</v>
      </c>
      <c r="V102" s="41">
        <f t="shared" si="47"/>
        <v>0</v>
      </c>
      <c r="W102" s="42">
        <f t="shared" si="48"/>
        <v>0</v>
      </c>
      <c r="X102" s="42">
        <f t="shared" si="49"/>
        <v>0</v>
      </c>
      <c r="Y102" s="36">
        <f t="shared" si="32"/>
        <v>0</v>
      </c>
      <c r="Z102" s="36">
        <f t="shared" si="33"/>
        <v>0</v>
      </c>
      <c r="AA102" s="35">
        <f t="shared" si="34"/>
        <v>0</v>
      </c>
      <c r="AB102" s="35">
        <f t="shared" si="35"/>
        <v>0</v>
      </c>
      <c r="AC102" s="36">
        <f t="shared" si="36"/>
        <v>0</v>
      </c>
      <c r="AD102" s="35">
        <f t="shared" si="37"/>
        <v>0</v>
      </c>
      <c r="AE102" s="35">
        <f t="shared" si="38"/>
        <v>0</v>
      </c>
      <c r="AF102" s="35">
        <f t="shared" si="39"/>
        <v>0</v>
      </c>
      <c r="AG102" s="35">
        <f t="shared" si="40"/>
        <v>0</v>
      </c>
      <c r="AH102" s="35">
        <f t="shared" si="41"/>
        <v>0</v>
      </c>
      <c r="AI102" s="35">
        <f t="shared" si="42"/>
        <v>0</v>
      </c>
      <c r="AJ102" s="35">
        <f t="shared" si="50"/>
        <v>0</v>
      </c>
      <c r="AK102" s="35">
        <f t="shared" si="51"/>
        <v>0</v>
      </c>
      <c r="AL102" s="35">
        <f>Y102/1000*AA102*AC102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02" s="35">
        <f>Z102/1000*AA102*AC102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02" s="35">
        <f t="shared" si="52"/>
        <v>0</v>
      </c>
      <c r="AO102" s="91">
        <f t="shared" si="53"/>
        <v>0</v>
      </c>
      <c r="AP102" s="92" t="str">
        <f t="shared" si="54"/>
        <v/>
      </c>
      <c r="AQ102" s="92" t="str">
        <f t="shared" si="55"/>
        <v/>
      </c>
    </row>
    <row r="103" spans="1:43" x14ac:dyDescent="0.25">
      <c r="A103" s="48"/>
      <c r="B103" s="52"/>
      <c r="C103" s="22" t="str">
        <f t="shared" si="43"/>
        <v/>
      </c>
      <c r="D103" s="21"/>
      <c r="E103" s="30"/>
      <c r="F103" s="9"/>
      <c r="G103" s="9"/>
      <c r="H103" s="102"/>
      <c r="I103" s="102"/>
      <c r="J103" s="6"/>
      <c r="K103" s="8"/>
      <c r="L103" s="113"/>
      <c r="M103" s="102"/>
      <c r="N103" s="111"/>
      <c r="O103" s="8"/>
      <c r="P103" s="60">
        <f t="shared" si="44"/>
        <v>0</v>
      </c>
      <c r="Q103" s="37">
        <f t="shared" si="45"/>
        <v>0</v>
      </c>
      <c r="R103" s="40">
        <f t="shared" si="29"/>
        <v>0</v>
      </c>
      <c r="S103" s="40">
        <f t="shared" si="30"/>
        <v>0</v>
      </c>
      <c r="T103" s="41" t="str">
        <f t="shared" si="31"/>
        <v/>
      </c>
      <c r="U103" s="41">
        <f t="shared" si="46"/>
        <v>0</v>
      </c>
      <c r="V103" s="41">
        <f t="shared" si="47"/>
        <v>0</v>
      </c>
      <c r="W103" s="42">
        <f t="shared" si="48"/>
        <v>0</v>
      </c>
      <c r="X103" s="42">
        <f t="shared" si="49"/>
        <v>0</v>
      </c>
      <c r="Y103" s="36">
        <f t="shared" si="32"/>
        <v>0</v>
      </c>
      <c r="Z103" s="36">
        <f t="shared" si="33"/>
        <v>0</v>
      </c>
      <c r="AA103" s="35">
        <f t="shared" si="34"/>
        <v>0</v>
      </c>
      <c r="AB103" s="35">
        <f t="shared" si="35"/>
        <v>0</v>
      </c>
      <c r="AC103" s="36">
        <f t="shared" si="36"/>
        <v>0</v>
      </c>
      <c r="AD103" s="35">
        <f t="shared" si="37"/>
        <v>0</v>
      </c>
      <c r="AE103" s="35">
        <f t="shared" si="38"/>
        <v>0</v>
      </c>
      <c r="AF103" s="35">
        <f t="shared" si="39"/>
        <v>0</v>
      </c>
      <c r="AG103" s="35">
        <f t="shared" si="40"/>
        <v>0</v>
      </c>
      <c r="AH103" s="35">
        <f t="shared" si="41"/>
        <v>0</v>
      </c>
      <c r="AI103" s="35">
        <f t="shared" si="42"/>
        <v>0</v>
      </c>
      <c r="AJ103" s="35">
        <f t="shared" si="50"/>
        <v>0</v>
      </c>
      <c r="AK103" s="35">
        <f t="shared" si="51"/>
        <v>0</v>
      </c>
      <c r="AL103" s="35">
        <f>Y103/1000*AA103*AC103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03" s="35">
        <f>Z103/1000*AA103*AC103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03" s="35">
        <f t="shared" si="52"/>
        <v>0</v>
      </c>
      <c r="AO103" s="91">
        <f t="shared" si="53"/>
        <v>0</v>
      </c>
      <c r="AP103" s="92" t="str">
        <f t="shared" si="54"/>
        <v/>
      </c>
      <c r="AQ103" s="92" t="str">
        <f t="shared" si="55"/>
        <v/>
      </c>
    </row>
    <row r="104" spans="1:43" x14ac:dyDescent="0.25">
      <c r="A104" s="48"/>
      <c r="B104" s="52"/>
      <c r="C104" s="22" t="str">
        <f t="shared" si="43"/>
        <v/>
      </c>
      <c r="D104" s="21"/>
      <c r="E104" s="30"/>
      <c r="F104" s="9"/>
      <c r="G104" s="9"/>
      <c r="H104" s="102"/>
      <c r="I104" s="102"/>
      <c r="J104" s="6"/>
      <c r="K104" s="8"/>
      <c r="L104" s="113"/>
      <c r="M104" s="102"/>
      <c r="N104" s="111"/>
      <c r="O104" s="8"/>
      <c r="P104" s="60">
        <f t="shared" si="44"/>
        <v>0</v>
      </c>
      <c r="Q104" s="37">
        <f t="shared" si="45"/>
        <v>0</v>
      </c>
      <c r="R104" s="40">
        <f t="shared" si="29"/>
        <v>0</v>
      </c>
      <c r="S104" s="40">
        <f t="shared" si="30"/>
        <v>0</v>
      </c>
      <c r="T104" s="41" t="str">
        <f t="shared" si="31"/>
        <v/>
      </c>
      <c r="U104" s="41">
        <f t="shared" si="46"/>
        <v>0</v>
      </c>
      <c r="V104" s="41">
        <f t="shared" si="47"/>
        <v>0</v>
      </c>
      <c r="W104" s="42">
        <f t="shared" si="48"/>
        <v>0</v>
      </c>
      <c r="X104" s="42">
        <f t="shared" si="49"/>
        <v>0</v>
      </c>
      <c r="Y104" s="36">
        <f t="shared" si="32"/>
        <v>0</v>
      </c>
      <c r="Z104" s="36">
        <f t="shared" si="33"/>
        <v>0</v>
      </c>
      <c r="AA104" s="35">
        <f t="shared" si="34"/>
        <v>0</v>
      </c>
      <c r="AB104" s="35">
        <f t="shared" si="35"/>
        <v>0</v>
      </c>
      <c r="AC104" s="36">
        <f t="shared" si="36"/>
        <v>0</v>
      </c>
      <c r="AD104" s="35">
        <f t="shared" si="37"/>
        <v>0</v>
      </c>
      <c r="AE104" s="35">
        <f t="shared" si="38"/>
        <v>0</v>
      </c>
      <c r="AF104" s="35">
        <f t="shared" si="39"/>
        <v>0</v>
      </c>
      <c r="AG104" s="35">
        <f t="shared" si="40"/>
        <v>0</v>
      </c>
      <c r="AH104" s="35">
        <f t="shared" si="41"/>
        <v>0</v>
      </c>
      <c r="AI104" s="35">
        <f t="shared" si="42"/>
        <v>0</v>
      </c>
      <c r="AJ104" s="35">
        <f t="shared" si="50"/>
        <v>0</v>
      </c>
      <c r="AK104" s="35">
        <f t="shared" si="51"/>
        <v>0</v>
      </c>
      <c r="AL104" s="35">
        <f>Y104/1000*AA104*AC104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04" s="35">
        <f>Z104/1000*AA104*AC104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04" s="35">
        <f t="shared" si="52"/>
        <v>0</v>
      </c>
      <c r="AO104" s="91">
        <f t="shared" si="53"/>
        <v>0</v>
      </c>
      <c r="AP104" s="92" t="str">
        <f t="shared" si="54"/>
        <v/>
      </c>
      <c r="AQ104" s="92" t="str">
        <f t="shared" si="55"/>
        <v/>
      </c>
    </row>
    <row r="105" spans="1:43" x14ac:dyDescent="0.25">
      <c r="A105" s="48"/>
      <c r="B105" s="52"/>
      <c r="C105" s="22" t="str">
        <f t="shared" si="43"/>
        <v/>
      </c>
      <c r="D105" s="21"/>
      <c r="E105" s="30"/>
      <c r="F105" s="9"/>
      <c r="G105" s="9"/>
      <c r="H105" s="102"/>
      <c r="I105" s="102"/>
      <c r="J105" s="6"/>
      <c r="K105" s="8"/>
      <c r="L105" s="113"/>
      <c r="M105" s="102"/>
      <c r="N105" s="111"/>
      <c r="O105" s="8"/>
      <c r="P105" s="60">
        <f t="shared" si="44"/>
        <v>0</v>
      </c>
      <c r="Q105" s="37">
        <f t="shared" si="45"/>
        <v>0</v>
      </c>
      <c r="R105" s="40">
        <f t="shared" si="29"/>
        <v>0</v>
      </c>
      <c r="S105" s="40">
        <f t="shared" si="30"/>
        <v>0</v>
      </c>
      <c r="T105" s="41" t="str">
        <f t="shared" si="31"/>
        <v/>
      </c>
      <c r="U105" s="41">
        <f t="shared" si="46"/>
        <v>0</v>
      </c>
      <c r="V105" s="41">
        <f t="shared" si="47"/>
        <v>0</v>
      </c>
      <c r="W105" s="42">
        <f t="shared" si="48"/>
        <v>0</v>
      </c>
      <c r="X105" s="42">
        <f t="shared" si="49"/>
        <v>0</v>
      </c>
      <c r="Y105" s="36">
        <f t="shared" si="32"/>
        <v>0</v>
      </c>
      <c r="Z105" s="36">
        <f t="shared" si="33"/>
        <v>0</v>
      </c>
      <c r="AA105" s="35">
        <f t="shared" si="34"/>
        <v>0</v>
      </c>
      <c r="AB105" s="35">
        <f t="shared" si="35"/>
        <v>0</v>
      </c>
      <c r="AC105" s="36">
        <f t="shared" si="36"/>
        <v>0</v>
      </c>
      <c r="AD105" s="35">
        <f t="shared" si="37"/>
        <v>0</v>
      </c>
      <c r="AE105" s="35">
        <f t="shared" si="38"/>
        <v>0</v>
      </c>
      <c r="AF105" s="35">
        <f t="shared" si="39"/>
        <v>0</v>
      </c>
      <c r="AG105" s="35">
        <f t="shared" si="40"/>
        <v>0</v>
      </c>
      <c r="AH105" s="35">
        <f t="shared" si="41"/>
        <v>0</v>
      </c>
      <c r="AI105" s="35">
        <f t="shared" si="42"/>
        <v>0</v>
      </c>
      <c r="AJ105" s="35">
        <f t="shared" si="50"/>
        <v>0</v>
      </c>
      <c r="AK105" s="35">
        <f t="shared" si="51"/>
        <v>0</v>
      </c>
      <c r="AL105" s="35">
        <f>Y105/1000*AA105*AC105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05" s="35">
        <f>Z105/1000*AA105*AC105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05" s="35">
        <f t="shared" si="52"/>
        <v>0</v>
      </c>
      <c r="AO105" s="91">
        <f t="shared" si="53"/>
        <v>0</v>
      </c>
      <c r="AP105" s="92" t="str">
        <f t="shared" si="54"/>
        <v/>
      </c>
      <c r="AQ105" s="92" t="str">
        <f t="shared" si="55"/>
        <v/>
      </c>
    </row>
    <row r="106" spans="1:43" x14ac:dyDescent="0.25">
      <c r="A106" s="48"/>
      <c r="B106" s="52"/>
      <c r="C106" s="22" t="str">
        <f t="shared" si="43"/>
        <v/>
      </c>
      <c r="D106" s="21"/>
      <c r="E106" s="30"/>
      <c r="F106" s="9"/>
      <c r="G106" s="9"/>
      <c r="H106" s="102"/>
      <c r="I106" s="102"/>
      <c r="J106" s="6"/>
      <c r="K106" s="8"/>
      <c r="L106" s="113"/>
      <c r="M106" s="102"/>
      <c r="N106" s="111"/>
      <c r="O106" s="8"/>
      <c r="P106" s="60">
        <f t="shared" si="44"/>
        <v>0</v>
      </c>
      <c r="Q106" s="37">
        <f t="shared" si="45"/>
        <v>0</v>
      </c>
      <c r="R106" s="40">
        <f t="shared" si="29"/>
        <v>0</v>
      </c>
      <c r="S106" s="40">
        <f t="shared" si="30"/>
        <v>0</v>
      </c>
      <c r="T106" s="41" t="str">
        <f t="shared" si="31"/>
        <v/>
      </c>
      <c r="U106" s="41">
        <f t="shared" si="46"/>
        <v>0</v>
      </c>
      <c r="V106" s="41">
        <f t="shared" si="47"/>
        <v>0</v>
      </c>
      <c r="W106" s="42">
        <f t="shared" si="48"/>
        <v>0</v>
      </c>
      <c r="X106" s="42">
        <f t="shared" si="49"/>
        <v>0</v>
      </c>
      <c r="Y106" s="36">
        <f t="shared" si="32"/>
        <v>0</v>
      </c>
      <c r="Z106" s="36">
        <f t="shared" si="33"/>
        <v>0</v>
      </c>
      <c r="AA106" s="35">
        <f t="shared" si="34"/>
        <v>0</v>
      </c>
      <c r="AB106" s="35">
        <f t="shared" si="35"/>
        <v>0</v>
      </c>
      <c r="AC106" s="36">
        <f t="shared" si="36"/>
        <v>0</v>
      </c>
      <c r="AD106" s="35">
        <f t="shared" si="37"/>
        <v>0</v>
      </c>
      <c r="AE106" s="35">
        <f t="shared" si="38"/>
        <v>0</v>
      </c>
      <c r="AF106" s="35">
        <f t="shared" si="39"/>
        <v>0</v>
      </c>
      <c r="AG106" s="35">
        <f t="shared" si="40"/>
        <v>0</v>
      </c>
      <c r="AH106" s="35">
        <f t="shared" si="41"/>
        <v>0</v>
      </c>
      <c r="AI106" s="35">
        <f t="shared" si="42"/>
        <v>0</v>
      </c>
      <c r="AJ106" s="35">
        <f t="shared" si="50"/>
        <v>0</v>
      </c>
      <c r="AK106" s="35">
        <f t="shared" si="51"/>
        <v>0</v>
      </c>
      <c r="AL106" s="35">
        <f>Y106/1000*AA106*AC106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06" s="35">
        <f>Z106/1000*AA106*AC106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06" s="35">
        <f t="shared" si="52"/>
        <v>0</v>
      </c>
      <c r="AO106" s="91">
        <f t="shared" si="53"/>
        <v>0</v>
      </c>
      <c r="AP106" s="92" t="str">
        <f t="shared" si="54"/>
        <v/>
      </c>
      <c r="AQ106" s="92" t="str">
        <f t="shared" si="55"/>
        <v/>
      </c>
    </row>
    <row r="107" spans="1:43" x14ac:dyDescent="0.25">
      <c r="A107" s="48"/>
      <c r="B107" s="52"/>
      <c r="C107" s="22" t="str">
        <f t="shared" si="43"/>
        <v/>
      </c>
      <c r="D107" s="21"/>
      <c r="E107" s="30"/>
      <c r="F107" s="9"/>
      <c r="G107" s="9"/>
      <c r="H107" s="102"/>
      <c r="I107" s="102"/>
      <c r="J107" s="6"/>
      <c r="K107" s="8"/>
      <c r="L107" s="113"/>
      <c r="M107" s="102"/>
      <c r="N107" s="111"/>
      <c r="O107" s="8"/>
      <c r="P107" s="60">
        <f t="shared" si="44"/>
        <v>0</v>
      </c>
      <c r="Q107" s="37">
        <f t="shared" si="45"/>
        <v>0</v>
      </c>
      <c r="R107" s="40">
        <f t="shared" si="29"/>
        <v>0</v>
      </c>
      <c r="S107" s="40">
        <f t="shared" si="30"/>
        <v>0</v>
      </c>
      <c r="T107" s="41" t="str">
        <f t="shared" si="31"/>
        <v/>
      </c>
      <c r="U107" s="41">
        <f t="shared" si="46"/>
        <v>0</v>
      </c>
      <c r="V107" s="41">
        <f t="shared" si="47"/>
        <v>0</v>
      </c>
      <c r="W107" s="42">
        <f t="shared" si="48"/>
        <v>0</v>
      </c>
      <c r="X107" s="42">
        <f t="shared" si="49"/>
        <v>0</v>
      </c>
      <c r="Y107" s="36">
        <f t="shared" si="32"/>
        <v>0</v>
      </c>
      <c r="Z107" s="36">
        <f t="shared" si="33"/>
        <v>0</v>
      </c>
      <c r="AA107" s="35">
        <f t="shared" si="34"/>
        <v>0</v>
      </c>
      <c r="AB107" s="35">
        <f t="shared" si="35"/>
        <v>0</v>
      </c>
      <c r="AC107" s="36">
        <f t="shared" si="36"/>
        <v>0</v>
      </c>
      <c r="AD107" s="35">
        <f t="shared" si="37"/>
        <v>0</v>
      </c>
      <c r="AE107" s="35">
        <f t="shared" si="38"/>
        <v>0</v>
      </c>
      <c r="AF107" s="35">
        <f t="shared" si="39"/>
        <v>0</v>
      </c>
      <c r="AG107" s="35">
        <f t="shared" si="40"/>
        <v>0</v>
      </c>
      <c r="AH107" s="35">
        <f t="shared" si="41"/>
        <v>0</v>
      </c>
      <c r="AI107" s="35">
        <f t="shared" si="42"/>
        <v>0</v>
      </c>
      <c r="AJ107" s="35">
        <f t="shared" si="50"/>
        <v>0</v>
      </c>
      <c r="AK107" s="35">
        <f t="shared" si="51"/>
        <v>0</v>
      </c>
      <c r="AL107" s="35">
        <f>Y107/1000*AA107*AC107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07" s="35">
        <f>Z107/1000*AA107*AC107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07" s="35">
        <f t="shared" si="52"/>
        <v>0</v>
      </c>
      <c r="AO107" s="91">
        <f t="shared" si="53"/>
        <v>0</v>
      </c>
      <c r="AP107" s="92" t="str">
        <f t="shared" si="54"/>
        <v/>
      </c>
      <c r="AQ107" s="92" t="str">
        <f t="shared" si="55"/>
        <v/>
      </c>
    </row>
    <row r="108" spans="1:43" x14ac:dyDescent="0.25">
      <c r="A108" s="48"/>
      <c r="B108" s="52"/>
      <c r="C108" s="22" t="str">
        <f t="shared" si="43"/>
        <v/>
      </c>
      <c r="D108" s="21"/>
      <c r="E108" s="30"/>
      <c r="F108" s="9"/>
      <c r="G108" s="9"/>
      <c r="H108" s="102"/>
      <c r="I108" s="102"/>
      <c r="J108" s="6"/>
      <c r="K108" s="8"/>
      <c r="L108" s="113"/>
      <c r="M108" s="102"/>
      <c r="N108" s="111"/>
      <c r="O108" s="8"/>
      <c r="P108" s="60">
        <f t="shared" si="44"/>
        <v>0</v>
      </c>
      <c r="Q108" s="37">
        <f t="shared" si="45"/>
        <v>0</v>
      </c>
      <c r="R108" s="40">
        <f t="shared" si="29"/>
        <v>0</v>
      </c>
      <c r="S108" s="40">
        <f t="shared" si="30"/>
        <v>0</v>
      </c>
      <c r="T108" s="41" t="str">
        <f t="shared" si="31"/>
        <v/>
      </c>
      <c r="U108" s="41">
        <f t="shared" si="46"/>
        <v>0</v>
      </c>
      <c r="V108" s="41">
        <f t="shared" si="47"/>
        <v>0</v>
      </c>
      <c r="W108" s="42">
        <f t="shared" si="48"/>
        <v>0</v>
      </c>
      <c r="X108" s="42">
        <f t="shared" si="49"/>
        <v>0</v>
      </c>
      <c r="Y108" s="36">
        <f t="shared" si="32"/>
        <v>0</v>
      </c>
      <c r="Z108" s="36">
        <f t="shared" si="33"/>
        <v>0</v>
      </c>
      <c r="AA108" s="35">
        <f t="shared" si="34"/>
        <v>0</v>
      </c>
      <c r="AB108" s="35">
        <f t="shared" si="35"/>
        <v>0</v>
      </c>
      <c r="AC108" s="36">
        <f t="shared" si="36"/>
        <v>0</v>
      </c>
      <c r="AD108" s="35">
        <f t="shared" si="37"/>
        <v>0</v>
      </c>
      <c r="AE108" s="35">
        <f t="shared" si="38"/>
        <v>0</v>
      </c>
      <c r="AF108" s="35">
        <f t="shared" si="39"/>
        <v>0</v>
      </c>
      <c r="AG108" s="35">
        <f t="shared" si="40"/>
        <v>0</v>
      </c>
      <c r="AH108" s="35">
        <f t="shared" si="41"/>
        <v>0</v>
      </c>
      <c r="AI108" s="35">
        <f t="shared" si="42"/>
        <v>0</v>
      </c>
      <c r="AJ108" s="35">
        <f t="shared" si="50"/>
        <v>0</v>
      </c>
      <c r="AK108" s="35">
        <f t="shared" si="51"/>
        <v>0</v>
      </c>
      <c r="AL108" s="35">
        <f>Y108/1000*AA108*AC108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08" s="35">
        <f>Z108/1000*AA108*AC108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08" s="35">
        <f t="shared" si="52"/>
        <v>0</v>
      </c>
      <c r="AO108" s="91">
        <f t="shared" si="53"/>
        <v>0</v>
      </c>
      <c r="AP108" s="92" t="str">
        <f t="shared" si="54"/>
        <v/>
      </c>
      <c r="AQ108" s="92" t="str">
        <f t="shared" si="55"/>
        <v/>
      </c>
    </row>
    <row r="109" spans="1:43" x14ac:dyDescent="0.25">
      <c r="A109" s="48"/>
      <c r="B109" s="52"/>
      <c r="C109" s="22" t="str">
        <f t="shared" si="43"/>
        <v/>
      </c>
      <c r="D109" s="21"/>
      <c r="E109" s="30"/>
      <c r="F109" s="9"/>
      <c r="G109" s="9"/>
      <c r="H109" s="102"/>
      <c r="I109" s="102"/>
      <c r="J109" s="6"/>
      <c r="K109" s="8"/>
      <c r="L109" s="113"/>
      <c r="M109" s="102"/>
      <c r="N109" s="111"/>
      <c r="O109" s="8"/>
      <c r="P109" s="60">
        <f t="shared" si="44"/>
        <v>0</v>
      </c>
      <c r="Q109" s="37">
        <f t="shared" si="45"/>
        <v>0</v>
      </c>
      <c r="R109" s="40">
        <f t="shared" si="29"/>
        <v>0</v>
      </c>
      <c r="S109" s="40">
        <f t="shared" si="30"/>
        <v>0</v>
      </c>
      <c r="T109" s="41" t="str">
        <f t="shared" si="31"/>
        <v/>
      </c>
      <c r="U109" s="41">
        <f t="shared" si="46"/>
        <v>0</v>
      </c>
      <c r="V109" s="41">
        <f t="shared" si="47"/>
        <v>0</v>
      </c>
      <c r="W109" s="42">
        <f t="shared" si="48"/>
        <v>0</v>
      </c>
      <c r="X109" s="42">
        <f t="shared" si="49"/>
        <v>0</v>
      </c>
      <c r="Y109" s="36">
        <f t="shared" si="32"/>
        <v>0</v>
      </c>
      <c r="Z109" s="36">
        <f t="shared" si="33"/>
        <v>0</v>
      </c>
      <c r="AA109" s="35">
        <f t="shared" si="34"/>
        <v>0</v>
      </c>
      <c r="AB109" s="35">
        <f t="shared" si="35"/>
        <v>0</v>
      </c>
      <c r="AC109" s="36">
        <f t="shared" si="36"/>
        <v>0</v>
      </c>
      <c r="AD109" s="35">
        <f t="shared" si="37"/>
        <v>0</v>
      </c>
      <c r="AE109" s="35">
        <f t="shared" si="38"/>
        <v>0</v>
      </c>
      <c r="AF109" s="35">
        <f t="shared" si="39"/>
        <v>0</v>
      </c>
      <c r="AG109" s="35">
        <f t="shared" si="40"/>
        <v>0</v>
      </c>
      <c r="AH109" s="35">
        <f t="shared" si="41"/>
        <v>0</v>
      </c>
      <c r="AI109" s="35">
        <f t="shared" si="42"/>
        <v>0</v>
      </c>
      <c r="AJ109" s="35">
        <f t="shared" si="50"/>
        <v>0</v>
      </c>
      <c r="AK109" s="35">
        <f t="shared" si="51"/>
        <v>0</v>
      </c>
      <c r="AL109" s="35">
        <f>Y109/1000*AA109*AC109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09" s="35">
        <f>Z109/1000*AA109*AC109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09" s="35">
        <f t="shared" si="52"/>
        <v>0</v>
      </c>
      <c r="AO109" s="91">
        <f t="shared" si="53"/>
        <v>0</v>
      </c>
      <c r="AP109" s="92" t="str">
        <f t="shared" si="54"/>
        <v/>
      </c>
      <c r="AQ109" s="92" t="str">
        <f t="shared" si="55"/>
        <v/>
      </c>
    </row>
    <row r="110" spans="1:43" x14ac:dyDescent="0.25">
      <c r="A110" s="48"/>
      <c r="B110" s="52"/>
      <c r="C110" s="22" t="str">
        <f t="shared" si="43"/>
        <v/>
      </c>
      <c r="D110" s="21"/>
      <c r="E110" s="30"/>
      <c r="F110" s="9"/>
      <c r="G110" s="9"/>
      <c r="H110" s="102"/>
      <c r="I110" s="102"/>
      <c r="J110" s="6"/>
      <c r="K110" s="8"/>
      <c r="L110" s="113"/>
      <c r="M110" s="102"/>
      <c r="N110" s="111"/>
      <c r="O110" s="8"/>
      <c r="P110" s="60">
        <f t="shared" si="44"/>
        <v>0</v>
      </c>
      <c r="Q110" s="37">
        <f t="shared" si="45"/>
        <v>0</v>
      </c>
      <c r="R110" s="40">
        <f t="shared" si="29"/>
        <v>0</v>
      </c>
      <c r="S110" s="40">
        <f t="shared" si="30"/>
        <v>0</v>
      </c>
      <c r="T110" s="41" t="str">
        <f t="shared" si="31"/>
        <v/>
      </c>
      <c r="U110" s="41">
        <f t="shared" si="46"/>
        <v>0</v>
      </c>
      <c r="V110" s="41">
        <f t="shared" si="47"/>
        <v>0</v>
      </c>
      <c r="W110" s="42">
        <f t="shared" si="48"/>
        <v>0</v>
      </c>
      <c r="X110" s="42">
        <f t="shared" si="49"/>
        <v>0</v>
      </c>
      <c r="Y110" s="36">
        <f t="shared" si="32"/>
        <v>0</v>
      </c>
      <c r="Z110" s="36">
        <f t="shared" si="33"/>
        <v>0</v>
      </c>
      <c r="AA110" s="35">
        <f t="shared" si="34"/>
        <v>0</v>
      </c>
      <c r="AB110" s="35">
        <f t="shared" si="35"/>
        <v>0</v>
      </c>
      <c r="AC110" s="36">
        <f t="shared" si="36"/>
        <v>0</v>
      </c>
      <c r="AD110" s="35">
        <f t="shared" si="37"/>
        <v>0</v>
      </c>
      <c r="AE110" s="35">
        <f t="shared" si="38"/>
        <v>0</v>
      </c>
      <c r="AF110" s="35">
        <f t="shared" si="39"/>
        <v>0</v>
      </c>
      <c r="AG110" s="35">
        <f t="shared" si="40"/>
        <v>0</v>
      </c>
      <c r="AH110" s="35">
        <f t="shared" si="41"/>
        <v>0</v>
      </c>
      <c r="AI110" s="35">
        <f t="shared" si="42"/>
        <v>0</v>
      </c>
      <c r="AJ110" s="35">
        <f t="shared" si="50"/>
        <v>0</v>
      </c>
      <c r="AK110" s="35">
        <f t="shared" si="51"/>
        <v>0</v>
      </c>
      <c r="AL110" s="35">
        <f>Y110/1000*AA110*AC110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10" s="35">
        <f>Z110/1000*AA110*AC110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10" s="35">
        <f t="shared" si="52"/>
        <v>0</v>
      </c>
      <c r="AO110" s="91">
        <f t="shared" si="53"/>
        <v>0</v>
      </c>
      <c r="AP110" s="92" t="str">
        <f t="shared" si="54"/>
        <v/>
      </c>
      <c r="AQ110" s="92" t="str">
        <f t="shared" si="55"/>
        <v/>
      </c>
    </row>
    <row r="111" spans="1:43" x14ac:dyDescent="0.25">
      <c r="A111" s="48"/>
      <c r="B111" s="52"/>
      <c r="C111" s="22" t="str">
        <f t="shared" si="43"/>
        <v/>
      </c>
      <c r="D111" s="21"/>
      <c r="E111" s="30"/>
      <c r="F111" s="9"/>
      <c r="G111" s="9"/>
      <c r="H111" s="102"/>
      <c r="I111" s="102"/>
      <c r="J111" s="6"/>
      <c r="K111" s="8"/>
      <c r="L111" s="113"/>
      <c r="M111" s="102"/>
      <c r="N111" s="111"/>
      <c r="O111" s="8"/>
      <c r="P111" s="60">
        <f t="shared" si="44"/>
        <v>0</v>
      </c>
      <c r="Q111" s="37">
        <f t="shared" si="45"/>
        <v>0</v>
      </c>
      <c r="R111" s="40">
        <f t="shared" si="29"/>
        <v>0</v>
      </c>
      <c r="S111" s="40">
        <f t="shared" si="30"/>
        <v>0</v>
      </c>
      <c r="T111" s="41" t="str">
        <f t="shared" si="31"/>
        <v/>
      </c>
      <c r="U111" s="41">
        <f t="shared" si="46"/>
        <v>0</v>
      </c>
      <c r="V111" s="41">
        <f t="shared" si="47"/>
        <v>0</v>
      </c>
      <c r="W111" s="42">
        <f t="shared" si="48"/>
        <v>0</v>
      </c>
      <c r="X111" s="42">
        <f t="shared" si="49"/>
        <v>0</v>
      </c>
      <c r="Y111" s="36">
        <f t="shared" si="32"/>
        <v>0</v>
      </c>
      <c r="Z111" s="36">
        <f t="shared" si="33"/>
        <v>0</v>
      </c>
      <c r="AA111" s="35">
        <f t="shared" si="34"/>
        <v>0</v>
      </c>
      <c r="AB111" s="35">
        <f t="shared" si="35"/>
        <v>0</v>
      </c>
      <c r="AC111" s="36">
        <f t="shared" si="36"/>
        <v>0</v>
      </c>
      <c r="AD111" s="35">
        <f t="shared" si="37"/>
        <v>0</v>
      </c>
      <c r="AE111" s="35">
        <f t="shared" si="38"/>
        <v>0</v>
      </c>
      <c r="AF111" s="35">
        <f t="shared" si="39"/>
        <v>0</v>
      </c>
      <c r="AG111" s="35">
        <f t="shared" si="40"/>
        <v>0</v>
      </c>
      <c r="AH111" s="35">
        <f t="shared" si="41"/>
        <v>0</v>
      </c>
      <c r="AI111" s="35">
        <f t="shared" si="42"/>
        <v>0</v>
      </c>
      <c r="AJ111" s="35">
        <f t="shared" si="50"/>
        <v>0</v>
      </c>
      <c r="AK111" s="35">
        <f t="shared" si="51"/>
        <v>0</v>
      </c>
      <c r="AL111" s="35">
        <f>Y111/1000*AA111*AC111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11" s="35">
        <f>Z111/1000*AA111*AC111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11" s="35">
        <f t="shared" si="52"/>
        <v>0</v>
      </c>
      <c r="AO111" s="91">
        <f t="shared" si="53"/>
        <v>0</v>
      </c>
      <c r="AP111" s="92" t="str">
        <f t="shared" si="54"/>
        <v/>
      </c>
      <c r="AQ111" s="92" t="str">
        <f t="shared" si="55"/>
        <v/>
      </c>
    </row>
    <row r="112" spans="1:43" x14ac:dyDescent="0.25">
      <c r="A112" s="48"/>
      <c r="B112" s="52"/>
      <c r="C112" s="22" t="str">
        <f t="shared" si="43"/>
        <v/>
      </c>
      <c r="D112" s="21"/>
      <c r="E112" s="30"/>
      <c r="F112" s="9"/>
      <c r="G112" s="9"/>
      <c r="H112" s="102"/>
      <c r="I112" s="102"/>
      <c r="J112" s="6"/>
      <c r="K112" s="8"/>
      <c r="L112" s="113"/>
      <c r="M112" s="102"/>
      <c r="N112" s="111"/>
      <c r="O112" s="8"/>
      <c r="P112" s="60">
        <f t="shared" si="44"/>
        <v>0</v>
      </c>
      <c r="Q112" s="37">
        <f t="shared" si="45"/>
        <v>0</v>
      </c>
      <c r="R112" s="40">
        <f t="shared" si="29"/>
        <v>0</v>
      </c>
      <c r="S112" s="40">
        <f t="shared" si="30"/>
        <v>0</v>
      </c>
      <c r="T112" s="41" t="str">
        <f t="shared" si="31"/>
        <v/>
      </c>
      <c r="U112" s="41">
        <f t="shared" si="46"/>
        <v>0</v>
      </c>
      <c r="V112" s="41">
        <f t="shared" si="47"/>
        <v>0</v>
      </c>
      <c r="W112" s="42">
        <f t="shared" si="48"/>
        <v>0</v>
      </c>
      <c r="X112" s="42">
        <f t="shared" si="49"/>
        <v>0</v>
      </c>
      <c r="Y112" s="36">
        <f t="shared" si="32"/>
        <v>0</v>
      </c>
      <c r="Z112" s="36">
        <f t="shared" si="33"/>
        <v>0</v>
      </c>
      <c r="AA112" s="35">
        <f t="shared" si="34"/>
        <v>0</v>
      </c>
      <c r="AB112" s="35">
        <f t="shared" si="35"/>
        <v>0</v>
      </c>
      <c r="AC112" s="36">
        <f t="shared" si="36"/>
        <v>0</v>
      </c>
      <c r="AD112" s="35">
        <f t="shared" si="37"/>
        <v>0</v>
      </c>
      <c r="AE112" s="35">
        <f t="shared" si="38"/>
        <v>0</v>
      </c>
      <c r="AF112" s="35">
        <f t="shared" si="39"/>
        <v>0</v>
      </c>
      <c r="AG112" s="35">
        <f t="shared" si="40"/>
        <v>0</v>
      </c>
      <c r="AH112" s="35">
        <f t="shared" si="41"/>
        <v>0</v>
      </c>
      <c r="AI112" s="35">
        <f t="shared" si="42"/>
        <v>0</v>
      </c>
      <c r="AJ112" s="35">
        <f t="shared" si="50"/>
        <v>0</v>
      </c>
      <c r="AK112" s="35">
        <f t="shared" si="51"/>
        <v>0</v>
      </c>
      <c r="AL112" s="35">
        <f>Y112/1000*AA112*AC112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12" s="35">
        <f>Z112/1000*AA112*AC112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12" s="35">
        <f t="shared" si="52"/>
        <v>0</v>
      </c>
      <c r="AO112" s="91">
        <f t="shared" si="53"/>
        <v>0</v>
      </c>
      <c r="AP112" s="92" t="str">
        <f t="shared" si="54"/>
        <v/>
      </c>
      <c r="AQ112" s="92" t="str">
        <f t="shared" si="55"/>
        <v/>
      </c>
    </row>
    <row r="113" spans="1:43" x14ac:dyDescent="0.25">
      <c r="A113" s="48"/>
      <c r="B113" s="52"/>
      <c r="C113" s="22" t="str">
        <f t="shared" si="43"/>
        <v/>
      </c>
      <c r="D113" s="21"/>
      <c r="E113" s="30"/>
      <c r="F113" s="9"/>
      <c r="G113" s="9"/>
      <c r="H113" s="102"/>
      <c r="I113" s="102"/>
      <c r="J113" s="6"/>
      <c r="K113" s="8"/>
      <c r="L113" s="113"/>
      <c r="M113" s="102"/>
      <c r="N113" s="111"/>
      <c r="O113" s="8"/>
      <c r="P113" s="60">
        <f t="shared" si="44"/>
        <v>0</v>
      </c>
      <c r="Q113" s="37">
        <f t="shared" si="45"/>
        <v>0</v>
      </c>
      <c r="R113" s="40">
        <f t="shared" si="29"/>
        <v>0</v>
      </c>
      <c r="S113" s="40">
        <f t="shared" si="30"/>
        <v>0</v>
      </c>
      <c r="T113" s="41" t="str">
        <f t="shared" si="31"/>
        <v/>
      </c>
      <c r="U113" s="41">
        <f t="shared" si="46"/>
        <v>0</v>
      </c>
      <c r="V113" s="41">
        <f t="shared" si="47"/>
        <v>0</v>
      </c>
      <c r="W113" s="42">
        <f t="shared" si="48"/>
        <v>0</v>
      </c>
      <c r="X113" s="42">
        <f t="shared" si="49"/>
        <v>0</v>
      </c>
      <c r="Y113" s="36">
        <f t="shared" si="32"/>
        <v>0</v>
      </c>
      <c r="Z113" s="36">
        <f t="shared" si="33"/>
        <v>0</v>
      </c>
      <c r="AA113" s="35">
        <f t="shared" si="34"/>
        <v>0</v>
      </c>
      <c r="AB113" s="35">
        <f t="shared" si="35"/>
        <v>0</v>
      </c>
      <c r="AC113" s="36">
        <f t="shared" si="36"/>
        <v>0</v>
      </c>
      <c r="AD113" s="35">
        <f t="shared" si="37"/>
        <v>0</v>
      </c>
      <c r="AE113" s="35">
        <f t="shared" si="38"/>
        <v>0</v>
      </c>
      <c r="AF113" s="35">
        <f t="shared" si="39"/>
        <v>0</v>
      </c>
      <c r="AG113" s="35">
        <f t="shared" si="40"/>
        <v>0</v>
      </c>
      <c r="AH113" s="35">
        <f t="shared" si="41"/>
        <v>0</v>
      </c>
      <c r="AI113" s="35">
        <f t="shared" si="42"/>
        <v>0</v>
      </c>
      <c r="AJ113" s="35">
        <f t="shared" si="50"/>
        <v>0</v>
      </c>
      <c r="AK113" s="35">
        <f t="shared" si="51"/>
        <v>0</v>
      </c>
      <c r="AL113" s="35">
        <f>Y113/1000*AA113*AC113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13" s="35">
        <f>Z113/1000*AA113*AC113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13" s="35">
        <f t="shared" si="52"/>
        <v>0</v>
      </c>
      <c r="AO113" s="91">
        <f t="shared" si="53"/>
        <v>0</v>
      </c>
      <c r="AP113" s="92" t="str">
        <f t="shared" si="54"/>
        <v/>
      </c>
      <c r="AQ113" s="92" t="str">
        <f t="shared" si="55"/>
        <v/>
      </c>
    </row>
    <row r="114" spans="1:43" x14ac:dyDescent="0.25">
      <c r="A114" s="48"/>
      <c r="B114" s="52"/>
      <c r="C114" s="22" t="str">
        <f t="shared" si="43"/>
        <v/>
      </c>
      <c r="D114" s="21"/>
      <c r="E114" s="30"/>
      <c r="F114" s="9"/>
      <c r="G114" s="9"/>
      <c r="H114" s="102"/>
      <c r="I114" s="102"/>
      <c r="J114" s="6"/>
      <c r="K114" s="8"/>
      <c r="L114" s="113"/>
      <c r="M114" s="102"/>
      <c r="N114" s="111"/>
      <c r="O114" s="8"/>
      <c r="P114" s="60">
        <f t="shared" si="44"/>
        <v>0</v>
      </c>
      <c r="Q114" s="37">
        <f t="shared" si="45"/>
        <v>0</v>
      </c>
      <c r="R114" s="40">
        <f t="shared" si="29"/>
        <v>0</v>
      </c>
      <c r="S114" s="40">
        <f t="shared" si="30"/>
        <v>0</v>
      </c>
      <c r="T114" s="41" t="str">
        <f t="shared" si="31"/>
        <v/>
      </c>
      <c r="U114" s="41">
        <f t="shared" si="46"/>
        <v>0</v>
      </c>
      <c r="V114" s="41">
        <f t="shared" si="47"/>
        <v>0</v>
      </c>
      <c r="W114" s="42">
        <f t="shared" si="48"/>
        <v>0</v>
      </c>
      <c r="X114" s="42">
        <f t="shared" si="49"/>
        <v>0</v>
      </c>
      <c r="Y114" s="36">
        <f t="shared" si="32"/>
        <v>0</v>
      </c>
      <c r="Z114" s="36">
        <f t="shared" si="33"/>
        <v>0</v>
      </c>
      <c r="AA114" s="35">
        <f t="shared" si="34"/>
        <v>0</v>
      </c>
      <c r="AB114" s="35">
        <f t="shared" si="35"/>
        <v>0</v>
      </c>
      <c r="AC114" s="36">
        <f t="shared" si="36"/>
        <v>0</v>
      </c>
      <c r="AD114" s="35">
        <f t="shared" si="37"/>
        <v>0</v>
      </c>
      <c r="AE114" s="35">
        <f t="shared" si="38"/>
        <v>0</v>
      </c>
      <c r="AF114" s="35">
        <f t="shared" si="39"/>
        <v>0</v>
      </c>
      <c r="AG114" s="35">
        <f t="shared" si="40"/>
        <v>0</v>
      </c>
      <c r="AH114" s="35">
        <f t="shared" si="41"/>
        <v>0</v>
      </c>
      <c r="AI114" s="35">
        <f t="shared" si="42"/>
        <v>0</v>
      </c>
      <c r="AJ114" s="35">
        <f t="shared" si="50"/>
        <v>0</v>
      </c>
      <c r="AK114" s="35">
        <f t="shared" si="51"/>
        <v>0</v>
      </c>
      <c r="AL114" s="35">
        <f>Y114/1000*AA114*AC114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14" s="35">
        <f>Z114/1000*AA114*AC114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14" s="35">
        <f t="shared" si="52"/>
        <v>0</v>
      </c>
      <c r="AO114" s="91">
        <f t="shared" si="53"/>
        <v>0</v>
      </c>
      <c r="AP114" s="92" t="str">
        <f t="shared" si="54"/>
        <v/>
      </c>
      <c r="AQ114" s="92" t="str">
        <f t="shared" si="55"/>
        <v/>
      </c>
    </row>
    <row r="115" spans="1:43" x14ac:dyDescent="0.25">
      <c r="A115" s="48"/>
      <c r="B115" s="52"/>
      <c r="C115" s="22" t="str">
        <f t="shared" si="43"/>
        <v/>
      </c>
      <c r="D115" s="21"/>
      <c r="E115" s="30"/>
      <c r="F115" s="9"/>
      <c r="G115" s="9"/>
      <c r="H115" s="102"/>
      <c r="I115" s="102"/>
      <c r="J115" s="6"/>
      <c r="K115" s="8"/>
      <c r="L115" s="113"/>
      <c r="M115" s="102"/>
      <c r="N115" s="111"/>
      <c r="O115" s="8"/>
      <c r="P115" s="60">
        <f t="shared" si="44"/>
        <v>0</v>
      </c>
      <c r="Q115" s="37">
        <f t="shared" si="45"/>
        <v>0</v>
      </c>
      <c r="R115" s="40">
        <f t="shared" si="29"/>
        <v>0</v>
      </c>
      <c r="S115" s="40">
        <f t="shared" si="30"/>
        <v>0</v>
      </c>
      <c r="T115" s="41" t="str">
        <f t="shared" si="31"/>
        <v/>
      </c>
      <c r="U115" s="41">
        <f t="shared" si="46"/>
        <v>0</v>
      </c>
      <c r="V115" s="41">
        <f t="shared" si="47"/>
        <v>0</v>
      </c>
      <c r="W115" s="42">
        <f t="shared" si="48"/>
        <v>0</v>
      </c>
      <c r="X115" s="42">
        <f t="shared" si="49"/>
        <v>0</v>
      </c>
      <c r="Y115" s="36">
        <f t="shared" si="32"/>
        <v>0</v>
      </c>
      <c r="Z115" s="36">
        <f t="shared" si="33"/>
        <v>0</v>
      </c>
      <c r="AA115" s="35">
        <f t="shared" si="34"/>
        <v>0</v>
      </c>
      <c r="AB115" s="35">
        <f t="shared" si="35"/>
        <v>0</v>
      </c>
      <c r="AC115" s="36">
        <f t="shared" si="36"/>
        <v>0</v>
      </c>
      <c r="AD115" s="35">
        <f t="shared" si="37"/>
        <v>0</v>
      </c>
      <c r="AE115" s="35">
        <f t="shared" si="38"/>
        <v>0</v>
      </c>
      <c r="AF115" s="35">
        <f t="shared" si="39"/>
        <v>0</v>
      </c>
      <c r="AG115" s="35">
        <f t="shared" si="40"/>
        <v>0</v>
      </c>
      <c r="AH115" s="35">
        <f t="shared" si="41"/>
        <v>0</v>
      </c>
      <c r="AI115" s="35">
        <f t="shared" si="42"/>
        <v>0</v>
      </c>
      <c r="AJ115" s="35">
        <f t="shared" si="50"/>
        <v>0</v>
      </c>
      <c r="AK115" s="35">
        <f t="shared" si="51"/>
        <v>0</v>
      </c>
      <c r="AL115" s="35">
        <f>Y115/1000*AA115*AC115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15" s="35">
        <f>Z115/1000*AA115*AC115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15" s="35">
        <f t="shared" si="52"/>
        <v>0</v>
      </c>
      <c r="AO115" s="91">
        <f t="shared" si="53"/>
        <v>0</v>
      </c>
      <c r="AP115" s="92" t="str">
        <f t="shared" si="54"/>
        <v/>
      </c>
      <c r="AQ115" s="92" t="str">
        <f t="shared" si="55"/>
        <v/>
      </c>
    </row>
    <row r="116" spans="1:43" x14ac:dyDescent="0.25">
      <c r="A116" s="48"/>
      <c r="B116" s="52"/>
      <c r="C116" s="22" t="str">
        <f t="shared" si="43"/>
        <v/>
      </c>
      <c r="D116" s="21"/>
      <c r="E116" s="30"/>
      <c r="F116" s="9"/>
      <c r="G116" s="9"/>
      <c r="H116" s="102"/>
      <c r="I116" s="102"/>
      <c r="J116" s="6"/>
      <c r="K116" s="8"/>
      <c r="L116" s="113"/>
      <c r="M116" s="102"/>
      <c r="N116" s="111"/>
      <c r="O116" s="8"/>
      <c r="P116" s="60">
        <f t="shared" si="44"/>
        <v>0</v>
      </c>
      <c r="Q116" s="37">
        <f t="shared" si="45"/>
        <v>0</v>
      </c>
      <c r="R116" s="40">
        <f t="shared" si="29"/>
        <v>0</v>
      </c>
      <c r="S116" s="40">
        <f t="shared" si="30"/>
        <v>0</v>
      </c>
      <c r="T116" s="41" t="str">
        <f t="shared" si="31"/>
        <v/>
      </c>
      <c r="U116" s="41">
        <f t="shared" si="46"/>
        <v>0</v>
      </c>
      <c r="V116" s="41">
        <f t="shared" si="47"/>
        <v>0</v>
      </c>
      <c r="W116" s="42">
        <f t="shared" si="48"/>
        <v>0</v>
      </c>
      <c r="X116" s="42">
        <f t="shared" si="49"/>
        <v>0</v>
      </c>
      <c r="Y116" s="36">
        <f t="shared" si="32"/>
        <v>0</v>
      </c>
      <c r="Z116" s="36">
        <f t="shared" si="33"/>
        <v>0</v>
      </c>
      <c r="AA116" s="35">
        <f t="shared" si="34"/>
        <v>0</v>
      </c>
      <c r="AB116" s="35">
        <f t="shared" si="35"/>
        <v>0</v>
      </c>
      <c r="AC116" s="36">
        <f t="shared" si="36"/>
        <v>0</v>
      </c>
      <c r="AD116" s="35">
        <f t="shared" si="37"/>
        <v>0</v>
      </c>
      <c r="AE116" s="35">
        <f t="shared" si="38"/>
        <v>0</v>
      </c>
      <c r="AF116" s="35">
        <f t="shared" si="39"/>
        <v>0</v>
      </c>
      <c r="AG116" s="35">
        <f t="shared" si="40"/>
        <v>0</v>
      </c>
      <c r="AH116" s="35">
        <f t="shared" si="41"/>
        <v>0</v>
      </c>
      <c r="AI116" s="35">
        <f t="shared" si="42"/>
        <v>0</v>
      </c>
      <c r="AJ116" s="35">
        <f t="shared" si="50"/>
        <v>0</v>
      </c>
      <c r="AK116" s="35">
        <f t="shared" si="51"/>
        <v>0</v>
      </c>
      <c r="AL116" s="35">
        <f>Y116/1000*AA116*AC116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16" s="35">
        <f>Z116/1000*AA116*AC116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16" s="35">
        <f t="shared" si="52"/>
        <v>0</v>
      </c>
      <c r="AO116" s="91">
        <f t="shared" si="53"/>
        <v>0</v>
      </c>
      <c r="AP116" s="92" t="str">
        <f t="shared" si="54"/>
        <v/>
      </c>
      <c r="AQ116" s="92" t="str">
        <f t="shared" si="55"/>
        <v/>
      </c>
    </row>
    <row r="117" spans="1:43" x14ac:dyDescent="0.25">
      <c r="A117" s="48"/>
      <c r="B117" s="52"/>
      <c r="C117" s="22" t="str">
        <f t="shared" si="43"/>
        <v/>
      </c>
      <c r="D117" s="21"/>
      <c r="E117" s="30"/>
      <c r="F117" s="9"/>
      <c r="G117" s="9"/>
      <c r="H117" s="102"/>
      <c r="I117" s="102"/>
      <c r="J117" s="6"/>
      <c r="K117" s="8"/>
      <c r="L117" s="113"/>
      <c r="M117" s="102"/>
      <c r="N117" s="111"/>
      <c r="O117" s="8"/>
      <c r="P117" s="60">
        <f t="shared" si="44"/>
        <v>0</v>
      </c>
      <c r="Q117" s="37">
        <f t="shared" si="45"/>
        <v>0</v>
      </c>
      <c r="R117" s="40">
        <f t="shared" si="29"/>
        <v>0</v>
      </c>
      <c r="S117" s="40">
        <f t="shared" si="30"/>
        <v>0</v>
      </c>
      <c r="T117" s="41" t="str">
        <f t="shared" si="31"/>
        <v/>
      </c>
      <c r="U117" s="41">
        <f t="shared" si="46"/>
        <v>0</v>
      </c>
      <c r="V117" s="41">
        <f t="shared" si="47"/>
        <v>0</v>
      </c>
      <c r="W117" s="42">
        <f t="shared" si="48"/>
        <v>0</v>
      </c>
      <c r="X117" s="42">
        <f t="shared" si="49"/>
        <v>0</v>
      </c>
      <c r="Y117" s="36">
        <f t="shared" si="32"/>
        <v>0</v>
      </c>
      <c r="Z117" s="36">
        <f t="shared" si="33"/>
        <v>0</v>
      </c>
      <c r="AA117" s="35">
        <f t="shared" si="34"/>
        <v>0</v>
      </c>
      <c r="AB117" s="35">
        <f t="shared" si="35"/>
        <v>0</v>
      </c>
      <c r="AC117" s="36">
        <f t="shared" si="36"/>
        <v>0</v>
      </c>
      <c r="AD117" s="35">
        <f t="shared" si="37"/>
        <v>0</v>
      </c>
      <c r="AE117" s="35">
        <f t="shared" si="38"/>
        <v>0</v>
      </c>
      <c r="AF117" s="35">
        <f t="shared" si="39"/>
        <v>0</v>
      </c>
      <c r="AG117" s="35">
        <f t="shared" si="40"/>
        <v>0</v>
      </c>
      <c r="AH117" s="35">
        <f t="shared" si="41"/>
        <v>0</v>
      </c>
      <c r="AI117" s="35">
        <f t="shared" si="42"/>
        <v>0</v>
      </c>
      <c r="AJ117" s="35">
        <f t="shared" si="50"/>
        <v>0</v>
      </c>
      <c r="AK117" s="35">
        <f t="shared" si="51"/>
        <v>0</v>
      </c>
      <c r="AL117" s="35">
        <f>Y117/1000*AA117*AC117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17" s="35">
        <f>Z117/1000*AA117*AC117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17" s="35">
        <f t="shared" si="52"/>
        <v>0</v>
      </c>
      <c r="AO117" s="91">
        <f t="shared" si="53"/>
        <v>0</v>
      </c>
      <c r="AP117" s="92" t="str">
        <f t="shared" si="54"/>
        <v/>
      </c>
      <c r="AQ117" s="92" t="str">
        <f t="shared" si="55"/>
        <v/>
      </c>
    </row>
    <row r="118" spans="1:43" x14ac:dyDescent="0.25">
      <c r="A118" s="48"/>
      <c r="B118" s="52"/>
      <c r="C118" s="22" t="str">
        <f t="shared" si="43"/>
        <v/>
      </c>
      <c r="D118" s="21"/>
      <c r="E118" s="30"/>
      <c r="F118" s="9"/>
      <c r="G118" s="9"/>
      <c r="H118" s="102"/>
      <c r="I118" s="102"/>
      <c r="J118" s="6"/>
      <c r="K118" s="8"/>
      <c r="L118" s="113"/>
      <c r="M118" s="102"/>
      <c r="N118" s="111"/>
      <c r="O118" s="8"/>
      <c r="P118" s="60">
        <f t="shared" si="44"/>
        <v>0</v>
      </c>
      <c r="Q118" s="37">
        <f t="shared" si="45"/>
        <v>0</v>
      </c>
      <c r="R118" s="40">
        <f t="shared" si="29"/>
        <v>0</v>
      </c>
      <c r="S118" s="40">
        <f t="shared" si="30"/>
        <v>0</v>
      </c>
      <c r="T118" s="41" t="str">
        <f t="shared" si="31"/>
        <v/>
      </c>
      <c r="U118" s="41">
        <f t="shared" si="46"/>
        <v>0</v>
      </c>
      <c r="V118" s="41">
        <f t="shared" si="47"/>
        <v>0</v>
      </c>
      <c r="W118" s="42">
        <f t="shared" si="48"/>
        <v>0</v>
      </c>
      <c r="X118" s="42">
        <f t="shared" si="49"/>
        <v>0</v>
      </c>
      <c r="Y118" s="36">
        <f t="shared" si="32"/>
        <v>0</v>
      </c>
      <c r="Z118" s="36">
        <f t="shared" si="33"/>
        <v>0</v>
      </c>
      <c r="AA118" s="35">
        <f t="shared" si="34"/>
        <v>0</v>
      </c>
      <c r="AB118" s="35">
        <f t="shared" si="35"/>
        <v>0</v>
      </c>
      <c r="AC118" s="36">
        <f t="shared" si="36"/>
        <v>0</v>
      </c>
      <c r="AD118" s="35">
        <f t="shared" si="37"/>
        <v>0</v>
      </c>
      <c r="AE118" s="35">
        <f t="shared" si="38"/>
        <v>0</v>
      </c>
      <c r="AF118" s="35">
        <f t="shared" si="39"/>
        <v>0</v>
      </c>
      <c r="AG118" s="35">
        <f t="shared" si="40"/>
        <v>0</v>
      </c>
      <c r="AH118" s="35">
        <f t="shared" si="41"/>
        <v>0</v>
      </c>
      <c r="AI118" s="35">
        <f t="shared" si="42"/>
        <v>0</v>
      </c>
      <c r="AJ118" s="35">
        <f t="shared" si="50"/>
        <v>0</v>
      </c>
      <c r="AK118" s="35">
        <f t="shared" si="51"/>
        <v>0</v>
      </c>
      <c r="AL118" s="35">
        <f>Y118/1000*AA118*AC118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18" s="35">
        <f>Z118/1000*AA118*AC118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18" s="35">
        <f t="shared" si="52"/>
        <v>0</v>
      </c>
      <c r="AO118" s="91">
        <f t="shared" si="53"/>
        <v>0</v>
      </c>
      <c r="AP118" s="92" t="str">
        <f t="shared" si="54"/>
        <v/>
      </c>
      <c r="AQ118" s="92" t="str">
        <f t="shared" si="55"/>
        <v/>
      </c>
    </row>
    <row r="119" spans="1:43" x14ac:dyDescent="0.25">
      <c r="A119" s="48"/>
      <c r="B119" s="52"/>
      <c r="C119" s="22" t="str">
        <f t="shared" si="43"/>
        <v/>
      </c>
      <c r="D119" s="21"/>
      <c r="E119" s="30"/>
      <c r="F119" s="9"/>
      <c r="G119" s="9"/>
      <c r="H119" s="102"/>
      <c r="I119" s="102"/>
      <c r="J119" s="6"/>
      <c r="K119" s="8"/>
      <c r="L119" s="113"/>
      <c r="M119" s="102"/>
      <c r="N119" s="111"/>
      <c r="O119" s="8"/>
      <c r="P119" s="60">
        <f t="shared" si="44"/>
        <v>0</v>
      </c>
      <c r="Q119" s="37">
        <f t="shared" si="45"/>
        <v>0</v>
      </c>
      <c r="R119" s="40">
        <f t="shared" si="29"/>
        <v>0</v>
      </c>
      <c r="S119" s="40">
        <f t="shared" si="30"/>
        <v>0</v>
      </c>
      <c r="T119" s="41" t="str">
        <f t="shared" si="31"/>
        <v/>
      </c>
      <c r="U119" s="41">
        <f t="shared" si="46"/>
        <v>0</v>
      </c>
      <c r="V119" s="41">
        <f t="shared" si="47"/>
        <v>0</v>
      </c>
      <c r="W119" s="42">
        <f t="shared" si="48"/>
        <v>0</v>
      </c>
      <c r="X119" s="42">
        <f t="shared" si="49"/>
        <v>0</v>
      </c>
      <c r="Y119" s="36">
        <f t="shared" si="32"/>
        <v>0</v>
      </c>
      <c r="Z119" s="36">
        <f t="shared" si="33"/>
        <v>0</v>
      </c>
      <c r="AA119" s="35">
        <f t="shared" si="34"/>
        <v>0</v>
      </c>
      <c r="AB119" s="35">
        <f t="shared" si="35"/>
        <v>0</v>
      </c>
      <c r="AC119" s="36">
        <f t="shared" si="36"/>
        <v>0</v>
      </c>
      <c r="AD119" s="35">
        <f t="shared" si="37"/>
        <v>0</v>
      </c>
      <c r="AE119" s="35">
        <f t="shared" si="38"/>
        <v>0</v>
      </c>
      <c r="AF119" s="35">
        <f t="shared" si="39"/>
        <v>0</v>
      </c>
      <c r="AG119" s="35">
        <f t="shared" si="40"/>
        <v>0</v>
      </c>
      <c r="AH119" s="35">
        <f t="shared" si="41"/>
        <v>0</v>
      </c>
      <c r="AI119" s="35">
        <f t="shared" si="42"/>
        <v>0</v>
      </c>
      <c r="AJ119" s="35">
        <f t="shared" si="50"/>
        <v>0</v>
      </c>
      <c r="AK119" s="35">
        <f t="shared" si="51"/>
        <v>0</v>
      </c>
      <c r="AL119" s="35">
        <f>Y119/1000*AA119*AC119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19" s="35">
        <f>Z119/1000*AA119*AC119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19" s="35">
        <f t="shared" si="52"/>
        <v>0</v>
      </c>
      <c r="AO119" s="91">
        <f t="shared" si="53"/>
        <v>0</v>
      </c>
      <c r="AP119" s="92" t="str">
        <f t="shared" si="54"/>
        <v/>
      </c>
      <c r="AQ119" s="92" t="str">
        <f t="shared" si="55"/>
        <v/>
      </c>
    </row>
    <row r="120" spans="1:43" x14ac:dyDescent="0.25">
      <c r="A120" s="48"/>
      <c r="B120" s="52"/>
      <c r="C120" s="22" t="str">
        <f t="shared" si="43"/>
        <v/>
      </c>
      <c r="D120" s="21"/>
      <c r="E120" s="30"/>
      <c r="F120" s="9"/>
      <c r="G120" s="9"/>
      <c r="H120" s="102"/>
      <c r="I120" s="102"/>
      <c r="J120" s="6"/>
      <c r="K120" s="8"/>
      <c r="L120" s="113"/>
      <c r="M120" s="102"/>
      <c r="N120" s="111"/>
      <c r="O120" s="8"/>
      <c r="P120" s="60">
        <f t="shared" si="44"/>
        <v>0</v>
      </c>
      <c r="Q120" s="37">
        <f t="shared" si="45"/>
        <v>0</v>
      </c>
      <c r="R120" s="40">
        <f t="shared" si="29"/>
        <v>0</v>
      </c>
      <c r="S120" s="40">
        <f t="shared" si="30"/>
        <v>0</v>
      </c>
      <c r="T120" s="41" t="str">
        <f t="shared" si="31"/>
        <v/>
      </c>
      <c r="U120" s="41">
        <f t="shared" si="46"/>
        <v>0</v>
      </c>
      <c r="V120" s="41">
        <f t="shared" si="47"/>
        <v>0</v>
      </c>
      <c r="W120" s="42">
        <f t="shared" si="48"/>
        <v>0</v>
      </c>
      <c r="X120" s="42">
        <f t="shared" si="49"/>
        <v>0</v>
      </c>
      <c r="Y120" s="36">
        <f t="shared" si="32"/>
        <v>0</v>
      </c>
      <c r="Z120" s="36">
        <f t="shared" si="33"/>
        <v>0</v>
      </c>
      <c r="AA120" s="35">
        <f t="shared" si="34"/>
        <v>0</v>
      </c>
      <c r="AB120" s="35">
        <f t="shared" si="35"/>
        <v>0</v>
      </c>
      <c r="AC120" s="36">
        <f t="shared" si="36"/>
        <v>0</v>
      </c>
      <c r="AD120" s="35">
        <f t="shared" si="37"/>
        <v>0</v>
      </c>
      <c r="AE120" s="35">
        <f t="shared" si="38"/>
        <v>0</v>
      </c>
      <c r="AF120" s="35">
        <f t="shared" si="39"/>
        <v>0</v>
      </c>
      <c r="AG120" s="35">
        <f t="shared" si="40"/>
        <v>0</v>
      </c>
      <c r="AH120" s="35">
        <f t="shared" si="41"/>
        <v>0</v>
      </c>
      <c r="AI120" s="35">
        <f t="shared" si="42"/>
        <v>0</v>
      </c>
      <c r="AJ120" s="35">
        <f t="shared" si="50"/>
        <v>0</v>
      </c>
      <c r="AK120" s="35">
        <f t="shared" si="51"/>
        <v>0</v>
      </c>
      <c r="AL120" s="35">
        <f>Y120/1000*AA120*AC120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20" s="35">
        <f>Z120/1000*AA120*AC120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20" s="35">
        <f t="shared" si="52"/>
        <v>0</v>
      </c>
      <c r="AO120" s="91">
        <f t="shared" si="53"/>
        <v>0</v>
      </c>
      <c r="AP120" s="92" t="str">
        <f t="shared" si="54"/>
        <v/>
      </c>
      <c r="AQ120" s="92" t="str">
        <f t="shared" si="55"/>
        <v/>
      </c>
    </row>
    <row r="121" spans="1:43" x14ac:dyDescent="0.25">
      <c r="A121" s="48"/>
      <c r="B121" s="52"/>
      <c r="C121" s="22" t="str">
        <f t="shared" si="43"/>
        <v/>
      </c>
      <c r="D121" s="21"/>
      <c r="E121" s="30"/>
      <c r="F121" s="9"/>
      <c r="G121" s="9"/>
      <c r="H121" s="102"/>
      <c r="I121" s="102"/>
      <c r="J121" s="6"/>
      <c r="K121" s="8"/>
      <c r="L121" s="113"/>
      <c r="M121" s="102"/>
      <c r="N121" s="111"/>
      <c r="O121" s="8"/>
      <c r="P121" s="60">
        <f t="shared" si="44"/>
        <v>0</v>
      </c>
      <c r="Q121" s="37">
        <f t="shared" si="45"/>
        <v>0</v>
      </c>
      <c r="R121" s="40">
        <f t="shared" si="29"/>
        <v>0</v>
      </c>
      <c r="S121" s="40">
        <f t="shared" si="30"/>
        <v>0</v>
      </c>
      <c r="T121" s="41" t="str">
        <f t="shared" si="31"/>
        <v/>
      </c>
      <c r="U121" s="41">
        <f t="shared" si="46"/>
        <v>0</v>
      </c>
      <c r="V121" s="41">
        <f t="shared" si="47"/>
        <v>0</v>
      </c>
      <c r="W121" s="42">
        <f t="shared" si="48"/>
        <v>0</v>
      </c>
      <c r="X121" s="42">
        <f t="shared" si="49"/>
        <v>0</v>
      </c>
      <c r="Y121" s="36">
        <f t="shared" si="32"/>
        <v>0</v>
      </c>
      <c r="Z121" s="36">
        <f t="shared" si="33"/>
        <v>0</v>
      </c>
      <c r="AA121" s="35">
        <f t="shared" si="34"/>
        <v>0</v>
      </c>
      <c r="AB121" s="35">
        <f t="shared" si="35"/>
        <v>0</v>
      </c>
      <c r="AC121" s="36">
        <f t="shared" si="36"/>
        <v>0</v>
      </c>
      <c r="AD121" s="35">
        <f t="shared" si="37"/>
        <v>0</v>
      </c>
      <c r="AE121" s="35">
        <f t="shared" si="38"/>
        <v>0</v>
      </c>
      <c r="AF121" s="35">
        <f t="shared" si="39"/>
        <v>0</v>
      </c>
      <c r="AG121" s="35">
        <f t="shared" si="40"/>
        <v>0</v>
      </c>
      <c r="AH121" s="35">
        <f t="shared" si="41"/>
        <v>0</v>
      </c>
      <c r="AI121" s="35">
        <f t="shared" si="42"/>
        <v>0</v>
      </c>
      <c r="AJ121" s="35">
        <f t="shared" si="50"/>
        <v>0</v>
      </c>
      <c r="AK121" s="35">
        <f t="shared" si="51"/>
        <v>0</v>
      </c>
      <c r="AL121" s="35">
        <f>Y121/1000*AA121*AC121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21" s="35">
        <f>Z121/1000*AA121*AC121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21" s="35">
        <f t="shared" si="52"/>
        <v>0</v>
      </c>
      <c r="AO121" s="91">
        <f t="shared" si="53"/>
        <v>0</v>
      </c>
      <c r="AP121" s="92" t="str">
        <f t="shared" si="54"/>
        <v/>
      </c>
      <c r="AQ121" s="92" t="str">
        <f t="shared" si="55"/>
        <v/>
      </c>
    </row>
    <row r="122" spans="1:43" x14ac:dyDescent="0.25">
      <c r="A122" s="48"/>
      <c r="B122" s="52"/>
      <c r="C122" s="22" t="str">
        <f t="shared" si="43"/>
        <v/>
      </c>
      <c r="D122" s="21"/>
      <c r="E122" s="30"/>
      <c r="F122" s="9"/>
      <c r="G122" s="9"/>
      <c r="H122" s="102"/>
      <c r="I122" s="102"/>
      <c r="J122" s="6"/>
      <c r="K122" s="8"/>
      <c r="L122" s="113"/>
      <c r="M122" s="102"/>
      <c r="N122" s="111"/>
      <c r="O122" s="8"/>
      <c r="P122" s="60">
        <f t="shared" si="44"/>
        <v>0</v>
      </c>
      <c r="Q122" s="37">
        <f t="shared" si="45"/>
        <v>0</v>
      </c>
      <c r="R122" s="40">
        <f t="shared" si="29"/>
        <v>0</v>
      </c>
      <c r="S122" s="40">
        <f t="shared" si="30"/>
        <v>0</v>
      </c>
      <c r="T122" s="41" t="str">
        <f t="shared" si="31"/>
        <v/>
      </c>
      <c r="U122" s="41">
        <f t="shared" si="46"/>
        <v>0</v>
      </c>
      <c r="V122" s="41">
        <f t="shared" si="47"/>
        <v>0</v>
      </c>
      <c r="W122" s="42">
        <f t="shared" si="48"/>
        <v>0</v>
      </c>
      <c r="X122" s="42">
        <f t="shared" si="49"/>
        <v>0</v>
      </c>
      <c r="Y122" s="36">
        <f t="shared" si="32"/>
        <v>0</v>
      </c>
      <c r="Z122" s="36">
        <f t="shared" si="33"/>
        <v>0</v>
      </c>
      <c r="AA122" s="35">
        <f t="shared" si="34"/>
        <v>0</v>
      </c>
      <c r="AB122" s="35">
        <f t="shared" si="35"/>
        <v>0</v>
      </c>
      <c r="AC122" s="36">
        <f t="shared" si="36"/>
        <v>0</v>
      </c>
      <c r="AD122" s="35">
        <f t="shared" si="37"/>
        <v>0</v>
      </c>
      <c r="AE122" s="35">
        <f t="shared" si="38"/>
        <v>0</v>
      </c>
      <c r="AF122" s="35">
        <f t="shared" si="39"/>
        <v>0</v>
      </c>
      <c r="AG122" s="35">
        <f t="shared" si="40"/>
        <v>0</v>
      </c>
      <c r="AH122" s="35">
        <f t="shared" si="41"/>
        <v>0</v>
      </c>
      <c r="AI122" s="35">
        <f t="shared" si="42"/>
        <v>0</v>
      </c>
      <c r="AJ122" s="35">
        <f t="shared" si="50"/>
        <v>0</v>
      </c>
      <c r="AK122" s="35">
        <f t="shared" si="51"/>
        <v>0</v>
      </c>
      <c r="AL122" s="35">
        <f>Y122/1000*AA122*AC122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22" s="35">
        <f>Z122/1000*AA122*AC122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22" s="35">
        <f t="shared" si="52"/>
        <v>0</v>
      </c>
      <c r="AO122" s="91">
        <f t="shared" si="53"/>
        <v>0</v>
      </c>
      <c r="AP122" s="92" t="str">
        <f t="shared" si="54"/>
        <v/>
      </c>
      <c r="AQ122" s="92" t="str">
        <f t="shared" si="55"/>
        <v/>
      </c>
    </row>
    <row r="123" spans="1:43" x14ac:dyDescent="0.25">
      <c r="A123" s="48"/>
      <c r="B123" s="52"/>
      <c r="C123" s="22" t="str">
        <f t="shared" si="43"/>
        <v/>
      </c>
      <c r="D123" s="21"/>
      <c r="E123" s="30"/>
      <c r="F123" s="9"/>
      <c r="G123" s="9"/>
      <c r="H123" s="102"/>
      <c r="I123" s="102"/>
      <c r="J123" s="6"/>
      <c r="K123" s="8"/>
      <c r="L123" s="113"/>
      <c r="M123" s="102"/>
      <c r="N123" s="111"/>
      <c r="O123" s="8"/>
      <c r="P123" s="60">
        <f t="shared" si="44"/>
        <v>0</v>
      </c>
      <c r="Q123" s="37">
        <f t="shared" si="45"/>
        <v>0</v>
      </c>
      <c r="R123" s="40">
        <f t="shared" si="29"/>
        <v>0</v>
      </c>
      <c r="S123" s="40">
        <f t="shared" si="30"/>
        <v>0</v>
      </c>
      <c r="T123" s="41" t="str">
        <f t="shared" si="31"/>
        <v/>
      </c>
      <c r="U123" s="41">
        <f t="shared" si="46"/>
        <v>0</v>
      </c>
      <c r="V123" s="41">
        <f t="shared" si="47"/>
        <v>0</v>
      </c>
      <c r="W123" s="42">
        <f t="shared" si="48"/>
        <v>0</v>
      </c>
      <c r="X123" s="42">
        <f t="shared" si="49"/>
        <v>0</v>
      </c>
      <c r="Y123" s="36">
        <f t="shared" si="32"/>
        <v>0</v>
      </c>
      <c r="Z123" s="36">
        <f t="shared" si="33"/>
        <v>0</v>
      </c>
      <c r="AA123" s="35">
        <f t="shared" si="34"/>
        <v>0</v>
      </c>
      <c r="AB123" s="35">
        <f t="shared" si="35"/>
        <v>0</v>
      </c>
      <c r="AC123" s="36">
        <f t="shared" si="36"/>
        <v>0</v>
      </c>
      <c r="AD123" s="35">
        <f t="shared" si="37"/>
        <v>0</v>
      </c>
      <c r="AE123" s="35">
        <f t="shared" si="38"/>
        <v>0</v>
      </c>
      <c r="AF123" s="35">
        <f t="shared" si="39"/>
        <v>0</v>
      </c>
      <c r="AG123" s="35">
        <f t="shared" si="40"/>
        <v>0</v>
      </c>
      <c r="AH123" s="35">
        <f t="shared" si="41"/>
        <v>0</v>
      </c>
      <c r="AI123" s="35">
        <f t="shared" si="42"/>
        <v>0</v>
      </c>
      <c r="AJ123" s="35">
        <f t="shared" si="50"/>
        <v>0</v>
      </c>
      <c r="AK123" s="35">
        <f t="shared" si="51"/>
        <v>0</v>
      </c>
      <c r="AL123" s="35">
        <f>Y123/1000*AA123*AC123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23" s="35">
        <f>Z123/1000*AA123*AC123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23" s="35">
        <f t="shared" si="52"/>
        <v>0</v>
      </c>
      <c r="AO123" s="91">
        <f t="shared" si="53"/>
        <v>0</v>
      </c>
      <c r="AP123" s="92" t="str">
        <f t="shared" si="54"/>
        <v/>
      </c>
      <c r="AQ123" s="92" t="str">
        <f t="shared" si="55"/>
        <v/>
      </c>
    </row>
    <row r="124" spans="1:43" x14ac:dyDescent="0.25">
      <c r="A124" s="48"/>
      <c r="B124" s="52"/>
      <c r="C124" s="22" t="str">
        <f t="shared" si="43"/>
        <v/>
      </c>
      <c r="D124" s="21"/>
      <c r="E124" s="30"/>
      <c r="F124" s="9"/>
      <c r="G124" s="9"/>
      <c r="H124" s="102"/>
      <c r="I124" s="102"/>
      <c r="J124" s="6"/>
      <c r="K124" s="8"/>
      <c r="L124" s="113"/>
      <c r="M124" s="102"/>
      <c r="N124" s="111"/>
      <c r="O124" s="8"/>
      <c r="P124" s="60">
        <f t="shared" si="44"/>
        <v>0</v>
      </c>
      <c r="Q124" s="37">
        <f t="shared" si="45"/>
        <v>0</v>
      </c>
      <c r="R124" s="40">
        <f t="shared" si="29"/>
        <v>0</v>
      </c>
      <c r="S124" s="40">
        <f t="shared" si="30"/>
        <v>0</v>
      </c>
      <c r="T124" s="41" t="str">
        <f t="shared" si="31"/>
        <v/>
      </c>
      <c r="U124" s="41">
        <f t="shared" si="46"/>
        <v>0</v>
      </c>
      <c r="V124" s="41">
        <f t="shared" si="47"/>
        <v>0</v>
      </c>
      <c r="W124" s="42">
        <f t="shared" si="48"/>
        <v>0</v>
      </c>
      <c r="X124" s="42">
        <f t="shared" si="49"/>
        <v>0</v>
      </c>
      <c r="Y124" s="36">
        <f t="shared" si="32"/>
        <v>0</v>
      </c>
      <c r="Z124" s="36">
        <f t="shared" si="33"/>
        <v>0</v>
      </c>
      <c r="AA124" s="35">
        <f t="shared" si="34"/>
        <v>0</v>
      </c>
      <c r="AB124" s="35">
        <f t="shared" si="35"/>
        <v>0</v>
      </c>
      <c r="AC124" s="36">
        <f t="shared" si="36"/>
        <v>0</v>
      </c>
      <c r="AD124" s="35">
        <f t="shared" si="37"/>
        <v>0</v>
      </c>
      <c r="AE124" s="35">
        <f t="shared" si="38"/>
        <v>0</v>
      </c>
      <c r="AF124" s="35">
        <f t="shared" si="39"/>
        <v>0</v>
      </c>
      <c r="AG124" s="35">
        <f t="shared" si="40"/>
        <v>0</v>
      </c>
      <c r="AH124" s="35">
        <f t="shared" si="41"/>
        <v>0</v>
      </c>
      <c r="AI124" s="35">
        <f t="shared" si="42"/>
        <v>0</v>
      </c>
      <c r="AJ124" s="35">
        <f t="shared" si="50"/>
        <v>0</v>
      </c>
      <c r="AK124" s="35">
        <f t="shared" si="51"/>
        <v>0</v>
      </c>
      <c r="AL124" s="35">
        <f>Y124/1000*AA124*AC124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24" s="35">
        <f>Z124/1000*AA124*AC124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24" s="35">
        <f t="shared" si="52"/>
        <v>0</v>
      </c>
      <c r="AO124" s="91">
        <f t="shared" si="53"/>
        <v>0</v>
      </c>
      <c r="AP124" s="92" t="str">
        <f t="shared" si="54"/>
        <v/>
      </c>
      <c r="AQ124" s="92" t="str">
        <f t="shared" si="55"/>
        <v/>
      </c>
    </row>
    <row r="125" spans="1:43" x14ac:dyDescent="0.25">
      <c r="A125" s="48"/>
      <c r="B125" s="52"/>
      <c r="C125" s="22" t="str">
        <f t="shared" si="43"/>
        <v/>
      </c>
      <c r="D125" s="21"/>
      <c r="E125" s="30"/>
      <c r="F125" s="9"/>
      <c r="G125" s="9"/>
      <c r="H125" s="102"/>
      <c r="I125" s="102"/>
      <c r="J125" s="6"/>
      <c r="K125" s="8"/>
      <c r="L125" s="113"/>
      <c r="M125" s="102"/>
      <c r="N125" s="111"/>
      <c r="O125" s="8"/>
      <c r="P125" s="60">
        <f t="shared" si="44"/>
        <v>0</v>
      </c>
      <c r="Q125" s="37">
        <f t="shared" si="45"/>
        <v>0</v>
      </c>
      <c r="R125" s="40">
        <f t="shared" si="29"/>
        <v>0</v>
      </c>
      <c r="S125" s="40">
        <f t="shared" si="30"/>
        <v>0</v>
      </c>
      <c r="T125" s="41" t="str">
        <f t="shared" si="31"/>
        <v/>
      </c>
      <c r="U125" s="41">
        <f t="shared" si="46"/>
        <v>0</v>
      </c>
      <c r="V125" s="41">
        <f t="shared" si="47"/>
        <v>0</v>
      </c>
      <c r="W125" s="42">
        <f t="shared" si="48"/>
        <v>0</v>
      </c>
      <c r="X125" s="42">
        <f t="shared" si="49"/>
        <v>0</v>
      </c>
      <c r="Y125" s="36">
        <f t="shared" si="32"/>
        <v>0</v>
      </c>
      <c r="Z125" s="36">
        <f t="shared" si="33"/>
        <v>0</v>
      </c>
      <c r="AA125" s="35">
        <f t="shared" si="34"/>
        <v>0</v>
      </c>
      <c r="AB125" s="35">
        <f t="shared" si="35"/>
        <v>0</v>
      </c>
      <c r="AC125" s="36">
        <f t="shared" si="36"/>
        <v>0</v>
      </c>
      <c r="AD125" s="35">
        <f t="shared" si="37"/>
        <v>0</v>
      </c>
      <c r="AE125" s="35">
        <f t="shared" si="38"/>
        <v>0</v>
      </c>
      <c r="AF125" s="35">
        <f t="shared" si="39"/>
        <v>0</v>
      </c>
      <c r="AG125" s="35">
        <f t="shared" si="40"/>
        <v>0</v>
      </c>
      <c r="AH125" s="35">
        <f t="shared" si="41"/>
        <v>0</v>
      </c>
      <c r="AI125" s="35">
        <f t="shared" si="42"/>
        <v>0</v>
      </c>
      <c r="AJ125" s="35">
        <f t="shared" si="50"/>
        <v>0</v>
      </c>
      <c r="AK125" s="35">
        <f t="shared" si="51"/>
        <v>0</v>
      </c>
      <c r="AL125" s="35">
        <f>Y125/1000*AA125*AC125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25" s="35">
        <f>Z125/1000*AA125*AC125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25" s="35">
        <f t="shared" si="52"/>
        <v>0</v>
      </c>
      <c r="AO125" s="91">
        <f t="shared" si="53"/>
        <v>0</v>
      </c>
      <c r="AP125" s="92" t="str">
        <f t="shared" si="54"/>
        <v/>
      </c>
      <c r="AQ125" s="92" t="str">
        <f t="shared" si="55"/>
        <v/>
      </c>
    </row>
    <row r="126" spans="1:43" x14ac:dyDescent="0.25">
      <c r="A126" s="48"/>
      <c r="B126" s="52"/>
      <c r="C126" s="22" t="str">
        <f t="shared" si="43"/>
        <v/>
      </c>
      <c r="D126" s="21"/>
      <c r="E126" s="30"/>
      <c r="F126" s="9"/>
      <c r="G126" s="9"/>
      <c r="H126" s="102"/>
      <c r="I126" s="102"/>
      <c r="J126" s="6"/>
      <c r="K126" s="8"/>
      <c r="L126" s="113"/>
      <c r="M126" s="102"/>
      <c r="N126" s="111"/>
      <c r="O126" s="8"/>
      <c r="P126" s="60">
        <f t="shared" si="44"/>
        <v>0</v>
      </c>
      <c r="Q126" s="37">
        <f t="shared" si="45"/>
        <v>0</v>
      </c>
      <c r="R126" s="40">
        <f t="shared" si="29"/>
        <v>0</v>
      </c>
      <c r="S126" s="40">
        <f t="shared" si="30"/>
        <v>0</v>
      </c>
      <c r="T126" s="41" t="str">
        <f t="shared" si="31"/>
        <v/>
      </c>
      <c r="U126" s="41">
        <f t="shared" si="46"/>
        <v>0</v>
      </c>
      <c r="V126" s="41">
        <f t="shared" si="47"/>
        <v>0</v>
      </c>
      <c r="W126" s="42">
        <f t="shared" si="48"/>
        <v>0</v>
      </c>
      <c r="X126" s="42">
        <f t="shared" si="49"/>
        <v>0</v>
      </c>
      <c r="Y126" s="36">
        <f t="shared" si="32"/>
        <v>0</v>
      </c>
      <c r="Z126" s="36">
        <f t="shared" si="33"/>
        <v>0</v>
      </c>
      <c r="AA126" s="35">
        <f t="shared" si="34"/>
        <v>0</v>
      </c>
      <c r="AB126" s="35">
        <f t="shared" si="35"/>
        <v>0</v>
      </c>
      <c r="AC126" s="36">
        <f t="shared" si="36"/>
        <v>0</v>
      </c>
      <c r="AD126" s="35">
        <f t="shared" si="37"/>
        <v>0</v>
      </c>
      <c r="AE126" s="35">
        <f t="shared" si="38"/>
        <v>0</v>
      </c>
      <c r="AF126" s="35">
        <f t="shared" si="39"/>
        <v>0</v>
      </c>
      <c r="AG126" s="35">
        <f t="shared" si="40"/>
        <v>0</v>
      </c>
      <c r="AH126" s="35">
        <f t="shared" si="41"/>
        <v>0</v>
      </c>
      <c r="AI126" s="35">
        <f t="shared" si="42"/>
        <v>0</v>
      </c>
      <c r="AJ126" s="35">
        <f t="shared" si="50"/>
        <v>0</v>
      </c>
      <c r="AK126" s="35">
        <f t="shared" si="51"/>
        <v>0</v>
      </c>
      <c r="AL126" s="35">
        <f>Y126/1000*AA126*AC126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26" s="35">
        <f>Z126/1000*AA126*AC126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26" s="35">
        <f t="shared" si="52"/>
        <v>0</v>
      </c>
      <c r="AO126" s="91">
        <f t="shared" si="53"/>
        <v>0</v>
      </c>
      <c r="AP126" s="92" t="str">
        <f t="shared" si="54"/>
        <v/>
      </c>
      <c r="AQ126" s="92" t="str">
        <f t="shared" si="55"/>
        <v/>
      </c>
    </row>
    <row r="127" spans="1:43" x14ac:dyDescent="0.25">
      <c r="A127" s="48"/>
      <c r="B127" s="52"/>
      <c r="C127" s="22" t="str">
        <f t="shared" si="43"/>
        <v/>
      </c>
      <c r="D127" s="21"/>
      <c r="E127" s="30"/>
      <c r="F127" s="9"/>
      <c r="G127" s="9"/>
      <c r="H127" s="102"/>
      <c r="I127" s="102"/>
      <c r="J127" s="6"/>
      <c r="K127" s="8"/>
      <c r="L127" s="113"/>
      <c r="M127" s="102"/>
      <c r="N127" s="111"/>
      <c r="O127" s="8"/>
      <c r="P127" s="60">
        <f t="shared" si="44"/>
        <v>0</v>
      </c>
      <c r="Q127" s="37">
        <f t="shared" si="45"/>
        <v>0</v>
      </c>
      <c r="R127" s="40">
        <f t="shared" si="29"/>
        <v>0</v>
      </c>
      <c r="S127" s="40">
        <f t="shared" si="30"/>
        <v>0</v>
      </c>
      <c r="T127" s="41" t="str">
        <f t="shared" si="31"/>
        <v/>
      </c>
      <c r="U127" s="41">
        <f t="shared" si="46"/>
        <v>0</v>
      </c>
      <c r="V127" s="41">
        <f t="shared" si="47"/>
        <v>0</v>
      </c>
      <c r="W127" s="42">
        <f t="shared" si="48"/>
        <v>0</v>
      </c>
      <c r="X127" s="42">
        <f t="shared" si="49"/>
        <v>0</v>
      </c>
      <c r="Y127" s="36">
        <f t="shared" si="32"/>
        <v>0</v>
      </c>
      <c r="Z127" s="36">
        <f t="shared" si="33"/>
        <v>0</v>
      </c>
      <c r="AA127" s="35">
        <f t="shared" si="34"/>
        <v>0</v>
      </c>
      <c r="AB127" s="35">
        <f t="shared" si="35"/>
        <v>0</v>
      </c>
      <c r="AC127" s="36">
        <f t="shared" si="36"/>
        <v>0</v>
      </c>
      <c r="AD127" s="35">
        <f t="shared" si="37"/>
        <v>0</v>
      </c>
      <c r="AE127" s="35">
        <f t="shared" si="38"/>
        <v>0</v>
      </c>
      <c r="AF127" s="35">
        <f t="shared" si="39"/>
        <v>0</v>
      </c>
      <c r="AG127" s="35">
        <f t="shared" si="40"/>
        <v>0</v>
      </c>
      <c r="AH127" s="35">
        <f t="shared" si="41"/>
        <v>0</v>
      </c>
      <c r="AI127" s="35">
        <f t="shared" si="42"/>
        <v>0</v>
      </c>
      <c r="AJ127" s="35">
        <f t="shared" si="50"/>
        <v>0</v>
      </c>
      <c r="AK127" s="35">
        <f t="shared" si="51"/>
        <v>0</v>
      </c>
      <c r="AL127" s="35">
        <f>Y127/1000*AA127*AC127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27" s="35">
        <f>Z127/1000*AA127*AC127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27" s="35">
        <f t="shared" si="52"/>
        <v>0</v>
      </c>
      <c r="AO127" s="91">
        <f t="shared" si="53"/>
        <v>0</v>
      </c>
      <c r="AP127" s="92" t="str">
        <f t="shared" si="54"/>
        <v/>
      </c>
      <c r="AQ127" s="92" t="str">
        <f t="shared" si="55"/>
        <v/>
      </c>
    </row>
    <row r="128" spans="1:43" x14ac:dyDescent="0.25">
      <c r="A128" s="48"/>
      <c r="B128" s="52"/>
      <c r="C128" s="22" t="str">
        <f t="shared" si="43"/>
        <v/>
      </c>
      <c r="D128" s="21"/>
      <c r="E128" s="30"/>
      <c r="F128" s="9"/>
      <c r="G128" s="9"/>
      <c r="H128" s="102"/>
      <c r="I128" s="102"/>
      <c r="J128" s="6"/>
      <c r="K128" s="8"/>
      <c r="L128" s="113"/>
      <c r="M128" s="102"/>
      <c r="N128" s="111"/>
      <c r="O128" s="8"/>
      <c r="P128" s="60">
        <f t="shared" si="44"/>
        <v>0</v>
      </c>
      <c r="Q128" s="37">
        <f t="shared" si="45"/>
        <v>0</v>
      </c>
      <c r="R128" s="40">
        <f t="shared" si="29"/>
        <v>0</v>
      </c>
      <c r="S128" s="40">
        <f t="shared" si="30"/>
        <v>0</v>
      </c>
      <c r="T128" s="41" t="str">
        <f t="shared" si="31"/>
        <v/>
      </c>
      <c r="U128" s="41">
        <f t="shared" si="46"/>
        <v>0</v>
      </c>
      <c r="V128" s="41">
        <f t="shared" si="47"/>
        <v>0</v>
      </c>
      <c r="W128" s="42">
        <f t="shared" si="48"/>
        <v>0</v>
      </c>
      <c r="X128" s="42">
        <f t="shared" si="49"/>
        <v>0</v>
      </c>
      <c r="Y128" s="36">
        <f t="shared" si="32"/>
        <v>0</v>
      </c>
      <c r="Z128" s="36">
        <f t="shared" si="33"/>
        <v>0</v>
      </c>
      <c r="AA128" s="35">
        <f t="shared" si="34"/>
        <v>0</v>
      </c>
      <c r="AB128" s="35">
        <f t="shared" si="35"/>
        <v>0</v>
      </c>
      <c r="AC128" s="36">
        <f t="shared" si="36"/>
        <v>0</v>
      </c>
      <c r="AD128" s="35">
        <f t="shared" si="37"/>
        <v>0</v>
      </c>
      <c r="AE128" s="35">
        <f t="shared" si="38"/>
        <v>0</v>
      </c>
      <c r="AF128" s="35">
        <f t="shared" si="39"/>
        <v>0</v>
      </c>
      <c r="AG128" s="35">
        <f t="shared" si="40"/>
        <v>0</v>
      </c>
      <c r="AH128" s="35">
        <f t="shared" si="41"/>
        <v>0</v>
      </c>
      <c r="AI128" s="35">
        <f t="shared" si="42"/>
        <v>0</v>
      </c>
      <c r="AJ128" s="35">
        <f t="shared" si="50"/>
        <v>0</v>
      </c>
      <c r="AK128" s="35">
        <f t="shared" si="51"/>
        <v>0</v>
      </c>
      <c r="AL128" s="35">
        <f>Y128/1000*AA128*AC128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28" s="35">
        <f>Z128/1000*AA128*AC128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28" s="35">
        <f t="shared" si="52"/>
        <v>0</v>
      </c>
      <c r="AO128" s="91">
        <f t="shared" si="53"/>
        <v>0</v>
      </c>
      <c r="AP128" s="92" t="str">
        <f t="shared" si="54"/>
        <v/>
      </c>
      <c r="AQ128" s="92" t="str">
        <f t="shared" si="55"/>
        <v/>
      </c>
    </row>
    <row r="129" spans="1:43" x14ac:dyDescent="0.25">
      <c r="A129" s="48"/>
      <c r="B129" s="52"/>
      <c r="C129" s="22" t="str">
        <f t="shared" si="43"/>
        <v/>
      </c>
      <c r="D129" s="21"/>
      <c r="E129" s="30"/>
      <c r="F129" s="9"/>
      <c r="G129" s="9"/>
      <c r="H129" s="102"/>
      <c r="I129" s="102"/>
      <c r="J129" s="6"/>
      <c r="K129" s="8"/>
      <c r="L129" s="113"/>
      <c r="M129" s="102"/>
      <c r="N129" s="111"/>
      <c r="O129" s="8"/>
      <c r="P129" s="60">
        <f t="shared" si="44"/>
        <v>0</v>
      </c>
      <c r="Q129" s="37">
        <f t="shared" si="45"/>
        <v>0</v>
      </c>
      <c r="R129" s="40">
        <f t="shared" si="29"/>
        <v>0</v>
      </c>
      <c r="S129" s="40">
        <f t="shared" si="30"/>
        <v>0</v>
      </c>
      <c r="T129" s="41" t="str">
        <f t="shared" si="31"/>
        <v/>
      </c>
      <c r="U129" s="41">
        <f t="shared" si="46"/>
        <v>0</v>
      </c>
      <c r="V129" s="41">
        <f t="shared" si="47"/>
        <v>0</v>
      </c>
      <c r="W129" s="42">
        <f t="shared" si="48"/>
        <v>0</v>
      </c>
      <c r="X129" s="42">
        <f t="shared" si="49"/>
        <v>0</v>
      </c>
      <c r="Y129" s="36">
        <f t="shared" si="32"/>
        <v>0</v>
      </c>
      <c r="Z129" s="36">
        <f t="shared" si="33"/>
        <v>0</v>
      </c>
      <c r="AA129" s="35">
        <f t="shared" si="34"/>
        <v>0</v>
      </c>
      <c r="AB129" s="35">
        <f t="shared" si="35"/>
        <v>0</v>
      </c>
      <c r="AC129" s="36">
        <f t="shared" si="36"/>
        <v>0</v>
      </c>
      <c r="AD129" s="35">
        <f t="shared" si="37"/>
        <v>0</v>
      </c>
      <c r="AE129" s="35">
        <f t="shared" si="38"/>
        <v>0</v>
      </c>
      <c r="AF129" s="35">
        <f t="shared" si="39"/>
        <v>0</v>
      </c>
      <c r="AG129" s="35">
        <f t="shared" si="40"/>
        <v>0</v>
      </c>
      <c r="AH129" s="35">
        <f t="shared" si="41"/>
        <v>0</v>
      </c>
      <c r="AI129" s="35">
        <f t="shared" si="42"/>
        <v>0</v>
      </c>
      <c r="AJ129" s="35">
        <f t="shared" si="50"/>
        <v>0</v>
      </c>
      <c r="AK129" s="35">
        <f t="shared" si="51"/>
        <v>0</v>
      </c>
      <c r="AL129" s="35">
        <f>Y129/1000*AA129*AC129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29" s="35">
        <f>Z129/1000*AA129*AC129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29" s="35">
        <f t="shared" si="52"/>
        <v>0</v>
      </c>
      <c r="AO129" s="91">
        <f t="shared" si="53"/>
        <v>0</v>
      </c>
      <c r="AP129" s="92" t="str">
        <f t="shared" si="54"/>
        <v/>
      </c>
      <c r="AQ129" s="92" t="str">
        <f t="shared" si="55"/>
        <v/>
      </c>
    </row>
    <row r="130" spans="1:43" x14ac:dyDescent="0.25">
      <c r="A130" s="48"/>
      <c r="B130" s="52"/>
      <c r="C130" s="22" t="str">
        <f t="shared" si="43"/>
        <v/>
      </c>
      <c r="D130" s="21"/>
      <c r="E130" s="30"/>
      <c r="F130" s="9"/>
      <c r="G130" s="9"/>
      <c r="H130" s="102"/>
      <c r="I130" s="102"/>
      <c r="J130" s="6"/>
      <c r="K130" s="8"/>
      <c r="L130" s="113"/>
      <c r="M130" s="102"/>
      <c r="N130" s="111"/>
      <c r="O130" s="8"/>
      <c r="P130" s="60">
        <f t="shared" si="44"/>
        <v>0</v>
      </c>
      <c r="Q130" s="37">
        <f t="shared" si="45"/>
        <v>0</v>
      </c>
      <c r="R130" s="40">
        <f t="shared" si="29"/>
        <v>0</v>
      </c>
      <c r="S130" s="40">
        <f t="shared" si="30"/>
        <v>0</v>
      </c>
      <c r="T130" s="41" t="str">
        <f t="shared" si="31"/>
        <v/>
      </c>
      <c r="U130" s="41">
        <f t="shared" si="46"/>
        <v>0</v>
      </c>
      <c r="V130" s="41">
        <f t="shared" si="47"/>
        <v>0</v>
      </c>
      <c r="W130" s="42">
        <f t="shared" si="48"/>
        <v>0</v>
      </c>
      <c r="X130" s="42">
        <f t="shared" si="49"/>
        <v>0</v>
      </c>
      <c r="Y130" s="36">
        <f t="shared" si="32"/>
        <v>0</v>
      </c>
      <c r="Z130" s="36">
        <f t="shared" si="33"/>
        <v>0</v>
      </c>
      <c r="AA130" s="35">
        <f t="shared" si="34"/>
        <v>0</v>
      </c>
      <c r="AB130" s="35">
        <f t="shared" si="35"/>
        <v>0</v>
      </c>
      <c r="AC130" s="36">
        <f t="shared" si="36"/>
        <v>0</v>
      </c>
      <c r="AD130" s="35">
        <f t="shared" si="37"/>
        <v>0</v>
      </c>
      <c r="AE130" s="35">
        <f t="shared" si="38"/>
        <v>0</v>
      </c>
      <c r="AF130" s="35">
        <f t="shared" si="39"/>
        <v>0</v>
      </c>
      <c r="AG130" s="35">
        <f t="shared" si="40"/>
        <v>0</v>
      </c>
      <c r="AH130" s="35">
        <f t="shared" si="41"/>
        <v>0</v>
      </c>
      <c r="AI130" s="35">
        <f t="shared" si="42"/>
        <v>0</v>
      </c>
      <c r="AJ130" s="35">
        <f t="shared" si="50"/>
        <v>0</v>
      </c>
      <c r="AK130" s="35">
        <f t="shared" si="51"/>
        <v>0</v>
      </c>
      <c r="AL130" s="35">
        <f>Y130/1000*AA130*AC130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30" s="35">
        <f>Z130/1000*AA130*AC130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30" s="35">
        <f t="shared" si="52"/>
        <v>0</v>
      </c>
      <c r="AO130" s="91">
        <f t="shared" si="53"/>
        <v>0</v>
      </c>
      <c r="AP130" s="92" t="str">
        <f t="shared" si="54"/>
        <v/>
      </c>
      <c r="AQ130" s="92" t="str">
        <f t="shared" si="55"/>
        <v/>
      </c>
    </row>
    <row r="131" spans="1:43" x14ac:dyDescent="0.25">
      <c r="A131" s="48"/>
      <c r="B131" s="52"/>
      <c r="C131" s="22" t="str">
        <f t="shared" si="43"/>
        <v/>
      </c>
      <c r="D131" s="21"/>
      <c r="E131" s="30"/>
      <c r="F131" s="9"/>
      <c r="G131" s="9"/>
      <c r="H131" s="102"/>
      <c r="I131" s="102"/>
      <c r="J131" s="6"/>
      <c r="K131" s="8"/>
      <c r="L131" s="113"/>
      <c r="M131" s="102"/>
      <c r="N131" s="111"/>
      <c r="O131" s="8"/>
      <c r="P131" s="60">
        <f t="shared" si="44"/>
        <v>0</v>
      </c>
      <c r="Q131" s="37">
        <f t="shared" si="45"/>
        <v>0</v>
      </c>
      <c r="R131" s="40">
        <f t="shared" si="29"/>
        <v>0</v>
      </c>
      <c r="S131" s="40">
        <f t="shared" si="30"/>
        <v>0</v>
      </c>
      <c r="T131" s="41" t="str">
        <f t="shared" si="31"/>
        <v/>
      </c>
      <c r="U131" s="41">
        <f t="shared" si="46"/>
        <v>0</v>
      </c>
      <c r="V131" s="41">
        <f t="shared" si="47"/>
        <v>0</v>
      </c>
      <c r="W131" s="42">
        <f t="shared" si="48"/>
        <v>0</v>
      </c>
      <c r="X131" s="42">
        <f t="shared" si="49"/>
        <v>0</v>
      </c>
      <c r="Y131" s="36">
        <f t="shared" si="32"/>
        <v>0</v>
      </c>
      <c r="Z131" s="36">
        <f t="shared" si="33"/>
        <v>0</v>
      </c>
      <c r="AA131" s="35">
        <f t="shared" si="34"/>
        <v>0</v>
      </c>
      <c r="AB131" s="35">
        <f t="shared" si="35"/>
        <v>0</v>
      </c>
      <c r="AC131" s="36">
        <f t="shared" si="36"/>
        <v>0</v>
      </c>
      <c r="AD131" s="35">
        <f t="shared" si="37"/>
        <v>0</v>
      </c>
      <c r="AE131" s="35">
        <f t="shared" si="38"/>
        <v>0</v>
      </c>
      <c r="AF131" s="35">
        <f t="shared" si="39"/>
        <v>0</v>
      </c>
      <c r="AG131" s="35">
        <f t="shared" si="40"/>
        <v>0</v>
      </c>
      <c r="AH131" s="35">
        <f t="shared" si="41"/>
        <v>0</v>
      </c>
      <c r="AI131" s="35">
        <f t="shared" si="42"/>
        <v>0</v>
      </c>
      <c r="AJ131" s="35">
        <f t="shared" si="50"/>
        <v>0</v>
      </c>
      <c r="AK131" s="35">
        <f t="shared" si="51"/>
        <v>0</v>
      </c>
      <c r="AL131" s="35">
        <f>Y131/1000*AA131*AC131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31" s="35">
        <f>Z131/1000*AA131*AC131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31" s="35">
        <f t="shared" si="52"/>
        <v>0</v>
      </c>
      <c r="AO131" s="91">
        <f t="shared" si="53"/>
        <v>0</v>
      </c>
      <c r="AP131" s="92" t="str">
        <f t="shared" si="54"/>
        <v/>
      </c>
      <c r="AQ131" s="92" t="str">
        <f t="shared" si="55"/>
        <v/>
      </c>
    </row>
    <row r="132" spans="1:43" x14ac:dyDescent="0.25">
      <c r="A132" s="48"/>
      <c r="B132" s="52"/>
      <c r="C132" s="22" t="str">
        <f t="shared" si="43"/>
        <v/>
      </c>
      <c r="D132" s="21"/>
      <c r="E132" s="30"/>
      <c r="F132" s="9"/>
      <c r="G132" s="9"/>
      <c r="H132" s="102"/>
      <c r="I132" s="102"/>
      <c r="J132" s="6"/>
      <c r="K132" s="8"/>
      <c r="L132" s="113"/>
      <c r="M132" s="102"/>
      <c r="N132" s="111"/>
      <c r="O132" s="8"/>
      <c r="P132" s="60">
        <f t="shared" si="44"/>
        <v>0</v>
      </c>
      <c r="Q132" s="37">
        <f t="shared" si="45"/>
        <v>0</v>
      </c>
      <c r="R132" s="40">
        <f t="shared" si="29"/>
        <v>0</v>
      </c>
      <c r="S132" s="40">
        <f t="shared" si="30"/>
        <v>0</v>
      </c>
      <c r="T132" s="41" t="str">
        <f t="shared" si="31"/>
        <v/>
      </c>
      <c r="U132" s="41">
        <f t="shared" si="46"/>
        <v>0</v>
      </c>
      <c r="V132" s="41">
        <f t="shared" si="47"/>
        <v>0</v>
      </c>
      <c r="W132" s="42">
        <f t="shared" si="48"/>
        <v>0</v>
      </c>
      <c r="X132" s="42">
        <f t="shared" si="49"/>
        <v>0</v>
      </c>
      <c r="Y132" s="36">
        <f t="shared" si="32"/>
        <v>0</v>
      </c>
      <c r="Z132" s="36">
        <f t="shared" si="33"/>
        <v>0</v>
      </c>
      <c r="AA132" s="35">
        <f t="shared" si="34"/>
        <v>0</v>
      </c>
      <c r="AB132" s="35">
        <f t="shared" si="35"/>
        <v>0</v>
      </c>
      <c r="AC132" s="36">
        <f t="shared" si="36"/>
        <v>0</v>
      </c>
      <c r="AD132" s="35">
        <f t="shared" si="37"/>
        <v>0</v>
      </c>
      <c r="AE132" s="35">
        <f t="shared" si="38"/>
        <v>0</v>
      </c>
      <c r="AF132" s="35">
        <f t="shared" si="39"/>
        <v>0</v>
      </c>
      <c r="AG132" s="35">
        <f t="shared" si="40"/>
        <v>0</v>
      </c>
      <c r="AH132" s="35">
        <f t="shared" si="41"/>
        <v>0</v>
      </c>
      <c r="AI132" s="35">
        <f t="shared" si="42"/>
        <v>0</v>
      </c>
      <c r="AJ132" s="35">
        <f t="shared" si="50"/>
        <v>0</v>
      </c>
      <c r="AK132" s="35">
        <f t="shared" si="51"/>
        <v>0</v>
      </c>
      <c r="AL132" s="35">
        <f>Y132/1000*AA132*AC132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32" s="35">
        <f>Z132/1000*AA132*AC132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32" s="35">
        <f t="shared" si="52"/>
        <v>0</v>
      </c>
      <c r="AO132" s="91">
        <f t="shared" si="53"/>
        <v>0</v>
      </c>
      <c r="AP132" s="92" t="str">
        <f t="shared" si="54"/>
        <v/>
      </c>
      <c r="AQ132" s="92" t="str">
        <f t="shared" si="55"/>
        <v/>
      </c>
    </row>
    <row r="133" spans="1:43" x14ac:dyDescent="0.25">
      <c r="A133" s="48"/>
      <c r="B133" s="52"/>
      <c r="C133" s="22" t="str">
        <f t="shared" si="43"/>
        <v/>
      </c>
      <c r="D133" s="21"/>
      <c r="E133" s="30"/>
      <c r="F133" s="9"/>
      <c r="G133" s="9"/>
      <c r="H133" s="102"/>
      <c r="I133" s="102"/>
      <c r="J133" s="6"/>
      <c r="K133" s="8"/>
      <c r="L133" s="113"/>
      <c r="M133" s="102"/>
      <c r="N133" s="111"/>
      <c r="O133" s="8"/>
      <c r="P133" s="60">
        <f t="shared" si="44"/>
        <v>0</v>
      </c>
      <c r="Q133" s="37">
        <f t="shared" si="45"/>
        <v>0</v>
      </c>
      <c r="R133" s="40">
        <f t="shared" si="29"/>
        <v>0</v>
      </c>
      <c r="S133" s="40">
        <f t="shared" si="30"/>
        <v>0</v>
      </c>
      <c r="T133" s="41" t="str">
        <f t="shared" si="31"/>
        <v/>
      </c>
      <c r="U133" s="41">
        <f t="shared" si="46"/>
        <v>0</v>
      </c>
      <c r="V133" s="41">
        <f t="shared" si="47"/>
        <v>0</v>
      </c>
      <c r="W133" s="42">
        <f t="shared" si="48"/>
        <v>0</v>
      </c>
      <c r="X133" s="42">
        <f t="shared" si="49"/>
        <v>0</v>
      </c>
      <c r="Y133" s="36">
        <f t="shared" si="32"/>
        <v>0</v>
      </c>
      <c r="Z133" s="36">
        <f t="shared" si="33"/>
        <v>0</v>
      </c>
      <c r="AA133" s="35">
        <f t="shared" si="34"/>
        <v>0</v>
      </c>
      <c r="AB133" s="35">
        <f t="shared" si="35"/>
        <v>0</v>
      </c>
      <c r="AC133" s="36">
        <f t="shared" si="36"/>
        <v>0</v>
      </c>
      <c r="AD133" s="35">
        <f t="shared" si="37"/>
        <v>0</v>
      </c>
      <c r="AE133" s="35">
        <f t="shared" si="38"/>
        <v>0</v>
      </c>
      <c r="AF133" s="35">
        <f t="shared" si="39"/>
        <v>0</v>
      </c>
      <c r="AG133" s="35">
        <f t="shared" si="40"/>
        <v>0</v>
      </c>
      <c r="AH133" s="35">
        <f t="shared" si="41"/>
        <v>0</v>
      </c>
      <c r="AI133" s="35">
        <f t="shared" si="42"/>
        <v>0</v>
      </c>
      <c r="AJ133" s="35">
        <f t="shared" si="50"/>
        <v>0</v>
      </c>
      <c r="AK133" s="35">
        <f t="shared" si="51"/>
        <v>0</v>
      </c>
      <c r="AL133" s="35">
        <f>Y133/1000*AA133*AC133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33" s="35">
        <f>Z133/1000*AA133*AC133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33" s="35">
        <f t="shared" si="52"/>
        <v>0</v>
      </c>
      <c r="AO133" s="91">
        <f t="shared" si="53"/>
        <v>0</v>
      </c>
      <c r="AP133" s="92" t="str">
        <f t="shared" si="54"/>
        <v/>
      </c>
      <c r="AQ133" s="92" t="str">
        <f t="shared" si="55"/>
        <v/>
      </c>
    </row>
    <row r="134" spans="1:43" x14ac:dyDescent="0.25">
      <c r="A134" s="48"/>
      <c r="B134" s="52"/>
      <c r="C134" s="22" t="str">
        <f t="shared" si="43"/>
        <v/>
      </c>
      <c r="D134" s="21"/>
      <c r="E134" s="30"/>
      <c r="F134" s="9"/>
      <c r="G134" s="9"/>
      <c r="H134" s="102"/>
      <c r="I134" s="102"/>
      <c r="J134" s="6"/>
      <c r="K134" s="8"/>
      <c r="L134" s="113"/>
      <c r="M134" s="102"/>
      <c r="N134" s="111"/>
      <c r="O134" s="8"/>
      <c r="P134" s="60">
        <f t="shared" si="44"/>
        <v>0</v>
      </c>
      <c r="Q134" s="37">
        <f t="shared" si="45"/>
        <v>0</v>
      </c>
      <c r="R134" s="40">
        <f t="shared" si="29"/>
        <v>0</v>
      </c>
      <c r="S134" s="40">
        <f t="shared" si="30"/>
        <v>0</v>
      </c>
      <c r="T134" s="41" t="str">
        <f t="shared" si="31"/>
        <v/>
      </c>
      <c r="U134" s="41">
        <f t="shared" si="46"/>
        <v>0</v>
      </c>
      <c r="V134" s="41">
        <f t="shared" si="47"/>
        <v>0</v>
      </c>
      <c r="W134" s="42">
        <f t="shared" si="48"/>
        <v>0</v>
      </c>
      <c r="X134" s="42">
        <f t="shared" si="49"/>
        <v>0</v>
      </c>
      <c r="Y134" s="36">
        <f t="shared" si="32"/>
        <v>0</v>
      </c>
      <c r="Z134" s="36">
        <f t="shared" si="33"/>
        <v>0</v>
      </c>
      <c r="AA134" s="35">
        <f t="shared" si="34"/>
        <v>0</v>
      </c>
      <c r="AB134" s="35">
        <f t="shared" si="35"/>
        <v>0</v>
      </c>
      <c r="AC134" s="36">
        <f t="shared" si="36"/>
        <v>0</v>
      </c>
      <c r="AD134" s="35">
        <f t="shared" si="37"/>
        <v>0</v>
      </c>
      <c r="AE134" s="35">
        <f t="shared" si="38"/>
        <v>0</v>
      </c>
      <c r="AF134" s="35">
        <f t="shared" si="39"/>
        <v>0</v>
      </c>
      <c r="AG134" s="35">
        <f t="shared" si="40"/>
        <v>0</v>
      </c>
      <c r="AH134" s="35">
        <f t="shared" si="41"/>
        <v>0</v>
      </c>
      <c r="AI134" s="35">
        <f t="shared" si="42"/>
        <v>0</v>
      </c>
      <c r="AJ134" s="35">
        <f t="shared" si="50"/>
        <v>0</v>
      </c>
      <c r="AK134" s="35">
        <f t="shared" si="51"/>
        <v>0</v>
      </c>
      <c r="AL134" s="35">
        <f>Y134/1000*AA134*AC134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34" s="35">
        <f>Z134/1000*AA134*AC134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34" s="35">
        <f t="shared" si="52"/>
        <v>0</v>
      </c>
      <c r="AO134" s="91">
        <f t="shared" si="53"/>
        <v>0</v>
      </c>
      <c r="AP134" s="92" t="str">
        <f t="shared" si="54"/>
        <v/>
      </c>
      <c r="AQ134" s="92" t="str">
        <f t="shared" si="55"/>
        <v/>
      </c>
    </row>
    <row r="135" spans="1:43" x14ac:dyDescent="0.25">
      <c r="A135" s="48"/>
      <c r="B135" s="52"/>
      <c r="C135" s="22" t="str">
        <f t="shared" si="43"/>
        <v/>
      </c>
      <c r="D135" s="21"/>
      <c r="E135" s="30"/>
      <c r="F135" s="9"/>
      <c r="G135" s="9"/>
      <c r="H135" s="102"/>
      <c r="I135" s="102"/>
      <c r="J135" s="6"/>
      <c r="K135" s="8"/>
      <c r="L135" s="113"/>
      <c r="M135" s="102"/>
      <c r="N135" s="111"/>
      <c r="O135" s="8"/>
      <c r="P135" s="60">
        <f t="shared" si="44"/>
        <v>0</v>
      </c>
      <c r="Q135" s="37">
        <f t="shared" si="45"/>
        <v>0</v>
      </c>
      <c r="R135" s="40">
        <f t="shared" si="29"/>
        <v>0</v>
      </c>
      <c r="S135" s="40">
        <f t="shared" si="30"/>
        <v>0</v>
      </c>
      <c r="T135" s="41" t="str">
        <f t="shared" si="31"/>
        <v/>
      </c>
      <c r="U135" s="41">
        <f t="shared" si="46"/>
        <v>0</v>
      </c>
      <c r="V135" s="41">
        <f t="shared" si="47"/>
        <v>0</v>
      </c>
      <c r="W135" s="42">
        <f t="shared" si="48"/>
        <v>0</v>
      </c>
      <c r="X135" s="42">
        <f t="shared" si="49"/>
        <v>0</v>
      </c>
      <c r="Y135" s="36">
        <f t="shared" si="32"/>
        <v>0</v>
      </c>
      <c r="Z135" s="36">
        <f t="shared" si="33"/>
        <v>0</v>
      </c>
      <c r="AA135" s="35">
        <f t="shared" si="34"/>
        <v>0</v>
      </c>
      <c r="AB135" s="35">
        <f t="shared" si="35"/>
        <v>0</v>
      </c>
      <c r="AC135" s="36">
        <f t="shared" si="36"/>
        <v>0</v>
      </c>
      <c r="AD135" s="35">
        <f t="shared" si="37"/>
        <v>0</v>
      </c>
      <c r="AE135" s="35">
        <f t="shared" si="38"/>
        <v>0</v>
      </c>
      <c r="AF135" s="35">
        <f t="shared" si="39"/>
        <v>0</v>
      </c>
      <c r="AG135" s="35">
        <f t="shared" si="40"/>
        <v>0</v>
      </c>
      <c r="AH135" s="35">
        <f t="shared" si="41"/>
        <v>0</v>
      </c>
      <c r="AI135" s="35">
        <f t="shared" si="42"/>
        <v>0</v>
      </c>
      <c r="AJ135" s="35">
        <f t="shared" si="50"/>
        <v>0</v>
      </c>
      <c r="AK135" s="35">
        <f t="shared" si="51"/>
        <v>0</v>
      </c>
      <c r="AL135" s="35">
        <f>Y135/1000*AA135*AC135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35" s="35">
        <f>Z135/1000*AA135*AC135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35" s="35">
        <f t="shared" si="52"/>
        <v>0</v>
      </c>
      <c r="AO135" s="91">
        <f t="shared" si="53"/>
        <v>0</v>
      </c>
      <c r="AP135" s="92" t="str">
        <f t="shared" si="54"/>
        <v/>
      </c>
      <c r="AQ135" s="92" t="str">
        <f t="shared" si="55"/>
        <v/>
      </c>
    </row>
    <row r="136" spans="1:43" x14ac:dyDescent="0.25">
      <c r="A136" s="48"/>
      <c r="B136" s="52"/>
      <c r="C136" s="22" t="str">
        <f t="shared" si="43"/>
        <v/>
      </c>
      <c r="D136" s="21"/>
      <c r="E136" s="30"/>
      <c r="F136" s="9"/>
      <c r="G136" s="9"/>
      <c r="H136" s="102"/>
      <c r="I136" s="102"/>
      <c r="J136" s="6"/>
      <c r="K136" s="8"/>
      <c r="L136" s="113"/>
      <c r="M136" s="102"/>
      <c r="N136" s="111"/>
      <c r="O136" s="8"/>
      <c r="P136" s="60">
        <f t="shared" si="44"/>
        <v>0</v>
      </c>
      <c r="Q136" s="37">
        <f t="shared" si="45"/>
        <v>0</v>
      </c>
      <c r="R136" s="40">
        <f t="shared" si="29"/>
        <v>0</v>
      </c>
      <c r="S136" s="40">
        <f t="shared" si="30"/>
        <v>0</v>
      </c>
      <c r="T136" s="41" t="str">
        <f t="shared" si="31"/>
        <v/>
      </c>
      <c r="U136" s="41">
        <f t="shared" si="46"/>
        <v>0</v>
      </c>
      <c r="V136" s="41">
        <f t="shared" si="47"/>
        <v>0</v>
      </c>
      <c r="W136" s="42">
        <f t="shared" si="48"/>
        <v>0</v>
      </c>
      <c r="X136" s="42">
        <f t="shared" si="49"/>
        <v>0</v>
      </c>
      <c r="Y136" s="36">
        <f t="shared" si="32"/>
        <v>0</v>
      </c>
      <c r="Z136" s="36">
        <f t="shared" si="33"/>
        <v>0</v>
      </c>
      <c r="AA136" s="35">
        <f t="shared" si="34"/>
        <v>0</v>
      </c>
      <c r="AB136" s="35">
        <f t="shared" si="35"/>
        <v>0</v>
      </c>
      <c r="AC136" s="36">
        <f t="shared" si="36"/>
        <v>0</v>
      </c>
      <c r="AD136" s="35">
        <f t="shared" si="37"/>
        <v>0</v>
      </c>
      <c r="AE136" s="35">
        <f t="shared" si="38"/>
        <v>0</v>
      </c>
      <c r="AF136" s="35">
        <f t="shared" si="39"/>
        <v>0</v>
      </c>
      <c r="AG136" s="35">
        <f t="shared" si="40"/>
        <v>0</v>
      </c>
      <c r="AH136" s="35">
        <f t="shared" si="41"/>
        <v>0</v>
      </c>
      <c r="AI136" s="35">
        <f t="shared" si="42"/>
        <v>0</v>
      </c>
      <c r="AJ136" s="35">
        <f t="shared" si="50"/>
        <v>0</v>
      </c>
      <c r="AK136" s="35">
        <f t="shared" si="51"/>
        <v>0</v>
      </c>
      <c r="AL136" s="35">
        <f>Y136/1000*AA136*AC136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36" s="35">
        <f>Z136/1000*AA136*AC136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36" s="35">
        <f t="shared" si="52"/>
        <v>0</v>
      </c>
      <c r="AO136" s="91">
        <f t="shared" si="53"/>
        <v>0</v>
      </c>
      <c r="AP136" s="92" t="str">
        <f t="shared" si="54"/>
        <v/>
      </c>
      <c r="AQ136" s="92" t="str">
        <f t="shared" si="55"/>
        <v/>
      </c>
    </row>
    <row r="137" spans="1:43" x14ac:dyDescent="0.25">
      <c r="A137" s="48"/>
      <c r="B137" s="52"/>
      <c r="C137" s="22" t="str">
        <f t="shared" si="43"/>
        <v/>
      </c>
      <c r="D137" s="21"/>
      <c r="E137" s="30"/>
      <c r="F137" s="9"/>
      <c r="G137" s="9"/>
      <c r="H137" s="102"/>
      <c r="I137" s="102"/>
      <c r="J137" s="6"/>
      <c r="K137" s="8"/>
      <c r="L137" s="113"/>
      <c r="M137" s="102"/>
      <c r="N137" s="111"/>
      <c r="O137" s="8"/>
      <c r="P137" s="60">
        <f t="shared" si="44"/>
        <v>0</v>
      </c>
      <c r="Q137" s="37">
        <f t="shared" si="45"/>
        <v>0</v>
      </c>
      <c r="R137" s="40">
        <f t="shared" si="29"/>
        <v>0</v>
      </c>
      <c r="S137" s="40">
        <f t="shared" si="30"/>
        <v>0</v>
      </c>
      <c r="T137" s="41" t="str">
        <f t="shared" si="31"/>
        <v/>
      </c>
      <c r="U137" s="41">
        <f t="shared" si="46"/>
        <v>0</v>
      </c>
      <c r="V137" s="41">
        <f t="shared" si="47"/>
        <v>0</v>
      </c>
      <c r="W137" s="42">
        <f t="shared" si="48"/>
        <v>0</v>
      </c>
      <c r="X137" s="42">
        <f t="shared" si="49"/>
        <v>0</v>
      </c>
      <c r="Y137" s="36">
        <f t="shared" si="32"/>
        <v>0</v>
      </c>
      <c r="Z137" s="36">
        <f t="shared" si="33"/>
        <v>0</v>
      </c>
      <c r="AA137" s="35">
        <f t="shared" si="34"/>
        <v>0</v>
      </c>
      <c r="AB137" s="35">
        <f t="shared" si="35"/>
        <v>0</v>
      </c>
      <c r="AC137" s="36">
        <f t="shared" si="36"/>
        <v>0</v>
      </c>
      <c r="AD137" s="35">
        <f t="shared" si="37"/>
        <v>0</v>
      </c>
      <c r="AE137" s="35">
        <f t="shared" si="38"/>
        <v>0</v>
      </c>
      <c r="AF137" s="35">
        <f t="shared" si="39"/>
        <v>0</v>
      </c>
      <c r="AG137" s="35">
        <f t="shared" si="40"/>
        <v>0</v>
      </c>
      <c r="AH137" s="35">
        <f t="shared" si="41"/>
        <v>0</v>
      </c>
      <c r="AI137" s="35">
        <f t="shared" si="42"/>
        <v>0</v>
      </c>
      <c r="AJ137" s="35">
        <f t="shared" si="50"/>
        <v>0</v>
      </c>
      <c r="AK137" s="35">
        <f t="shared" si="51"/>
        <v>0</v>
      </c>
      <c r="AL137" s="35">
        <f>Y137/1000*AA137*AC137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37" s="35">
        <f>Z137/1000*AA137*AC137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37" s="35">
        <f t="shared" si="52"/>
        <v>0</v>
      </c>
      <c r="AO137" s="91">
        <f t="shared" si="53"/>
        <v>0</v>
      </c>
      <c r="AP137" s="92" t="str">
        <f t="shared" si="54"/>
        <v/>
      </c>
      <c r="AQ137" s="92" t="str">
        <f t="shared" si="55"/>
        <v/>
      </c>
    </row>
    <row r="138" spans="1:43" x14ac:dyDescent="0.25">
      <c r="A138" s="48"/>
      <c r="B138" s="52"/>
      <c r="C138" s="22" t="str">
        <f t="shared" si="43"/>
        <v/>
      </c>
      <c r="D138" s="21"/>
      <c r="E138" s="30"/>
      <c r="F138" s="9"/>
      <c r="G138" s="9"/>
      <c r="H138" s="102"/>
      <c r="I138" s="102"/>
      <c r="J138" s="6"/>
      <c r="K138" s="8"/>
      <c r="L138" s="113"/>
      <c r="M138" s="102"/>
      <c r="N138" s="111"/>
      <c r="O138" s="8"/>
      <c r="P138" s="60">
        <f t="shared" si="44"/>
        <v>0</v>
      </c>
      <c r="Q138" s="37">
        <f t="shared" si="45"/>
        <v>0</v>
      </c>
      <c r="R138" s="40">
        <f t="shared" si="29"/>
        <v>0</v>
      </c>
      <c r="S138" s="40">
        <f t="shared" si="30"/>
        <v>0</v>
      </c>
      <c r="T138" s="41" t="str">
        <f t="shared" si="31"/>
        <v/>
      </c>
      <c r="U138" s="41">
        <f t="shared" si="46"/>
        <v>0</v>
      </c>
      <c r="V138" s="41">
        <f t="shared" si="47"/>
        <v>0</v>
      </c>
      <c r="W138" s="42">
        <f t="shared" si="48"/>
        <v>0</v>
      </c>
      <c r="X138" s="42">
        <f t="shared" si="49"/>
        <v>0</v>
      </c>
      <c r="Y138" s="36">
        <f t="shared" si="32"/>
        <v>0</v>
      </c>
      <c r="Z138" s="36">
        <f t="shared" si="33"/>
        <v>0</v>
      </c>
      <c r="AA138" s="35">
        <f t="shared" si="34"/>
        <v>0</v>
      </c>
      <c r="AB138" s="35">
        <f t="shared" si="35"/>
        <v>0</v>
      </c>
      <c r="AC138" s="36">
        <f t="shared" si="36"/>
        <v>0</v>
      </c>
      <c r="AD138" s="35">
        <f t="shared" si="37"/>
        <v>0</v>
      </c>
      <c r="AE138" s="35">
        <f t="shared" si="38"/>
        <v>0</v>
      </c>
      <c r="AF138" s="35">
        <f t="shared" si="39"/>
        <v>0</v>
      </c>
      <c r="AG138" s="35">
        <f t="shared" si="40"/>
        <v>0</v>
      </c>
      <c r="AH138" s="35">
        <f t="shared" si="41"/>
        <v>0</v>
      </c>
      <c r="AI138" s="35">
        <f t="shared" si="42"/>
        <v>0</v>
      </c>
      <c r="AJ138" s="35">
        <f t="shared" si="50"/>
        <v>0</v>
      </c>
      <c r="AK138" s="35">
        <f t="shared" si="51"/>
        <v>0</v>
      </c>
      <c r="AL138" s="35">
        <f>Y138/1000*AA138*AC138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38" s="35">
        <f>Z138/1000*AA138*AC138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38" s="35">
        <f t="shared" si="52"/>
        <v>0</v>
      </c>
      <c r="AO138" s="91">
        <f t="shared" si="53"/>
        <v>0</v>
      </c>
      <c r="AP138" s="92" t="str">
        <f t="shared" si="54"/>
        <v/>
      </c>
      <c r="AQ138" s="92" t="str">
        <f t="shared" si="55"/>
        <v/>
      </c>
    </row>
    <row r="139" spans="1:43" x14ac:dyDescent="0.25">
      <c r="A139" s="48"/>
      <c r="B139" s="52"/>
      <c r="C139" s="22" t="str">
        <f t="shared" si="43"/>
        <v/>
      </c>
      <c r="D139" s="21"/>
      <c r="E139" s="30"/>
      <c r="F139" s="9"/>
      <c r="G139" s="9"/>
      <c r="H139" s="102"/>
      <c r="I139" s="102"/>
      <c r="J139" s="6"/>
      <c r="K139" s="8"/>
      <c r="L139" s="113"/>
      <c r="M139" s="102"/>
      <c r="N139" s="111"/>
      <c r="O139" s="8"/>
      <c r="P139" s="60">
        <f t="shared" si="44"/>
        <v>0</v>
      </c>
      <c r="Q139" s="37">
        <f t="shared" si="45"/>
        <v>0</v>
      </c>
      <c r="R139" s="40">
        <f t="shared" si="29"/>
        <v>0</v>
      </c>
      <c r="S139" s="40">
        <f t="shared" si="30"/>
        <v>0</v>
      </c>
      <c r="T139" s="41" t="str">
        <f t="shared" si="31"/>
        <v/>
      </c>
      <c r="U139" s="41">
        <f t="shared" si="46"/>
        <v>0</v>
      </c>
      <c r="V139" s="41">
        <f t="shared" si="47"/>
        <v>0</v>
      </c>
      <c r="W139" s="42">
        <f t="shared" si="48"/>
        <v>0</v>
      </c>
      <c r="X139" s="42">
        <f t="shared" si="49"/>
        <v>0</v>
      </c>
      <c r="Y139" s="36">
        <f t="shared" si="32"/>
        <v>0</v>
      </c>
      <c r="Z139" s="36">
        <f t="shared" si="33"/>
        <v>0</v>
      </c>
      <c r="AA139" s="35">
        <f t="shared" si="34"/>
        <v>0</v>
      </c>
      <c r="AB139" s="35">
        <f t="shared" si="35"/>
        <v>0</v>
      </c>
      <c r="AC139" s="36">
        <f t="shared" si="36"/>
        <v>0</v>
      </c>
      <c r="AD139" s="35">
        <f t="shared" si="37"/>
        <v>0</v>
      </c>
      <c r="AE139" s="35">
        <f t="shared" si="38"/>
        <v>0</v>
      </c>
      <c r="AF139" s="35">
        <f t="shared" si="39"/>
        <v>0</v>
      </c>
      <c r="AG139" s="35">
        <f t="shared" si="40"/>
        <v>0</v>
      </c>
      <c r="AH139" s="35">
        <f t="shared" si="41"/>
        <v>0</v>
      </c>
      <c r="AI139" s="35">
        <f t="shared" si="42"/>
        <v>0</v>
      </c>
      <c r="AJ139" s="35">
        <f t="shared" si="50"/>
        <v>0</v>
      </c>
      <c r="AK139" s="35">
        <f t="shared" si="51"/>
        <v>0</v>
      </c>
      <c r="AL139" s="35">
        <f>Y139/1000*AA139*AC139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39" s="35">
        <f>Z139/1000*AA139*AC139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39" s="35">
        <f t="shared" si="52"/>
        <v>0</v>
      </c>
      <c r="AO139" s="91">
        <f t="shared" si="53"/>
        <v>0</v>
      </c>
      <c r="AP139" s="92" t="str">
        <f t="shared" si="54"/>
        <v/>
      </c>
      <c r="AQ139" s="92" t="str">
        <f t="shared" si="55"/>
        <v/>
      </c>
    </row>
    <row r="140" spans="1:43" x14ac:dyDescent="0.25">
      <c r="A140" s="48"/>
      <c r="B140" s="52"/>
      <c r="C140" s="22" t="str">
        <f t="shared" si="43"/>
        <v/>
      </c>
      <c r="D140" s="21"/>
      <c r="E140" s="30"/>
      <c r="F140" s="9"/>
      <c r="G140" s="9"/>
      <c r="H140" s="102"/>
      <c r="I140" s="102"/>
      <c r="J140" s="6"/>
      <c r="K140" s="8"/>
      <c r="L140" s="113"/>
      <c r="M140" s="102"/>
      <c r="N140" s="111"/>
      <c r="O140" s="8"/>
      <c r="P140" s="60">
        <f t="shared" si="44"/>
        <v>0</v>
      </c>
      <c r="Q140" s="37">
        <f t="shared" si="45"/>
        <v>0</v>
      </c>
      <c r="R140" s="40">
        <f t="shared" si="29"/>
        <v>0</v>
      </c>
      <c r="S140" s="40">
        <f t="shared" si="30"/>
        <v>0</v>
      </c>
      <c r="T140" s="41" t="str">
        <f t="shared" si="31"/>
        <v/>
      </c>
      <c r="U140" s="41">
        <f t="shared" si="46"/>
        <v>0</v>
      </c>
      <c r="V140" s="41">
        <f t="shared" si="47"/>
        <v>0</v>
      </c>
      <c r="W140" s="42">
        <f t="shared" si="48"/>
        <v>0</v>
      </c>
      <c r="X140" s="42">
        <f t="shared" si="49"/>
        <v>0</v>
      </c>
      <c r="Y140" s="36">
        <f t="shared" si="32"/>
        <v>0</v>
      </c>
      <c r="Z140" s="36">
        <f t="shared" si="33"/>
        <v>0</v>
      </c>
      <c r="AA140" s="35">
        <f t="shared" si="34"/>
        <v>0</v>
      </c>
      <c r="AB140" s="35">
        <f t="shared" si="35"/>
        <v>0</v>
      </c>
      <c r="AC140" s="36">
        <f t="shared" si="36"/>
        <v>0</v>
      </c>
      <c r="AD140" s="35">
        <f t="shared" si="37"/>
        <v>0</v>
      </c>
      <c r="AE140" s="35">
        <f t="shared" si="38"/>
        <v>0</v>
      </c>
      <c r="AF140" s="35">
        <f t="shared" si="39"/>
        <v>0</v>
      </c>
      <c r="AG140" s="35">
        <f t="shared" si="40"/>
        <v>0</v>
      </c>
      <c r="AH140" s="35">
        <f t="shared" si="41"/>
        <v>0</v>
      </c>
      <c r="AI140" s="35">
        <f t="shared" si="42"/>
        <v>0</v>
      </c>
      <c r="AJ140" s="35">
        <f t="shared" si="50"/>
        <v>0</v>
      </c>
      <c r="AK140" s="35">
        <f t="shared" si="51"/>
        <v>0</v>
      </c>
      <c r="AL140" s="35">
        <f>Y140/1000*AA140*AC140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40" s="35">
        <f>Z140/1000*AA140*AC140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40" s="35">
        <f t="shared" si="52"/>
        <v>0</v>
      </c>
      <c r="AO140" s="91">
        <f t="shared" si="53"/>
        <v>0</v>
      </c>
      <c r="AP140" s="92" t="str">
        <f t="shared" si="54"/>
        <v/>
      </c>
      <c r="AQ140" s="92" t="str">
        <f t="shared" si="55"/>
        <v/>
      </c>
    </row>
    <row r="141" spans="1:43" x14ac:dyDescent="0.25">
      <c r="A141" s="48"/>
      <c r="B141" s="52"/>
      <c r="C141" s="22" t="str">
        <f t="shared" si="43"/>
        <v/>
      </c>
      <c r="D141" s="21"/>
      <c r="E141" s="30"/>
      <c r="F141" s="9"/>
      <c r="G141" s="9"/>
      <c r="H141" s="102"/>
      <c r="I141" s="102"/>
      <c r="J141" s="6"/>
      <c r="K141" s="8"/>
      <c r="L141" s="113"/>
      <c r="M141" s="102"/>
      <c r="N141" s="111"/>
      <c r="O141" s="8"/>
      <c r="P141" s="60">
        <f t="shared" si="44"/>
        <v>0</v>
      </c>
      <c r="Q141" s="37">
        <f t="shared" si="45"/>
        <v>0</v>
      </c>
      <c r="R141" s="40">
        <f t="shared" si="29"/>
        <v>0</v>
      </c>
      <c r="S141" s="40">
        <f t="shared" si="30"/>
        <v>0</v>
      </c>
      <c r="T141" s="41" t="str">
        <f t="shared" si="31"/>
        <v/>
      </c>
      <c r="U141" s="41">
        <f t="shared" si="46"/>
        <v>0</v>
      </c>
      <c r="V141" s="41">
        <f t="shared" si="47"/>
        <v>0</v>
      </c>
      <c r="W141" s="42">
        <f t="shared" si="48"/>
        <v>0</v>
      </c>
      <c r="X141" s="42">
        <f t="shared" si="49"/>
        <v>0</v>
      </c>
      <c r="Y141" s="36">
        <f t="shared" si="32"/>
        <v>0</v>
      </c>
      <c r="Z141" s="36">
        <f t="shared" si="33"/>
        <v>0</v>
      </c>
      <c r="AA141" s="35">
        <f t="shared" si="34"/>
        <v>0</v>
      </c>
      <c r="AB141" s="35">
        <f t="shared" si="35"/>
        <v>0</v>
      </c>
      <c r="AC141" s="36">
        <f t="shared" si="36"/>
        <v>0</v>
      </c>
      <c r="AD141" s="35">
        <f t="shared" si="37"/>
        <v>0</v>
      </c>
      <c r="AE141" s="35">
        <f t="shared" si="38"/>
        <v>0</v>
      </c>
      <c r="AF141" s="35">
        <f t="shared" si="39"/>
        <v>0</v>
      </c>
      <c r="AG141" s="35">
        <f t="shared" si="40"/>
        <v>0</v>
      </c>
      <c r="AH141" s="35">
        <f t="shared" si="41"/>
        <v>0</v>
      </c>
      <c r="AI141" s="35">
        <f t="shared" si="42"/>
        <v>0</v>
      </c>
      <c r="AJ141" s="35">
        <f t="shared" si="50"/>
        <v>0</v>
      </c>
      <c r="AK141" s="35">
        <f t="shared" si="51"/>
        <v>0</v>
      </c>
      <c r="AL141" s="35">
        <f>Y141/1000*AA141*AC141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41" s="35">
        <f>Z141/1000*AA141*AC141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41" s="35">
        <f t="shared" si="52"/>
        <v>0</v>
      </c>
      <c r="AO141" s="91">
        <f t="shared" si="53"/>
        <v>0</v>
      </c>
      <c r="AP141" s="92" t="str">
        <f t="shared" si="54"/>
        <v/>
      </c>
      <c r="AQ141" s="92" t="str">
        <f t="shared" si="55"/>
        <v/>
      </c>
    </row>
    <row r="142" spans="1:43" x14ac:dyDescent="0.25">
      <c r="A142" s="48"/>
      <c r="B142" s="52"/>
      <c r="C142" s="22" t="str">
        <f t="shared" si="43"/>
        <v/>
      </c>
      <c r="D142" s="21"/>
      <c r="E142" s="30"/>
      <c r="F142" s="9"/>
      <c r="G142" s="9"/>
      <c r="H142" s="102"/>
      <c r="I142" s="102"/>
      <c r="J142" s="6"/>
      <c r="K142" s="8"/>
      <c r="L142" s="113"/>
      <c r="M142" s="102"/>
      <c r="N142" s="111"/>
      <c r="O142" s="8"/>
      <c r="P142" s="60">
        <f t="shared" si="44"/>
        <v>0</v>
      </c>
      <c r="Q142" s="37">
        <f t="shared" si="45"/>
        <v>0</v>
      </c>
      <c r="R142" s="40">
        <f t="shared" si="29"/>
        <v>0</v>
      </c>
      <c r="S142" s="40">
        <f t="shared" si="30"/>
        <v>0</v>
      </c>
      <c r="T142" s="41" t="str">
        <f t="shared" si="31"/>
        <v/>
      </c>
      <c r="U142" s="41">
        <f t="shared" si="46"/>
        <v>0</v>
      </c>
      <c r="V142" s="41">
        <f t="shared" si="47"/>
        <v>0</v>
      </c>
      <c r="W142" s="42">
        <f t="shared" si="48"/>
        <v>0</v>
      </c>
      <c r="X142" s="42">
        <f t="shared" si="49"/>
        <v>0</v>
      </c>
      <c r="Y142" s="36">
        <f t="shared" si="32"/>
        <v>0</v>
      </c>
      <c r="Z142" s="36">
        <f t="shared" si="33"/>
        <v>0</v>
      </c>
      <c r="AA142" s="35">
        <f t="shared" si="34"/>
        <v>0</v>
      </c>
      <c r="AB142" s="35">
        <f t="shared" si="35"/>
        <v>0</v>
      </c>
      <c r="AC142" s="36">
        <f t="shared" si="36"/>
        <v>0</v>
      </c>
      <c r="AD142" s="35">
        <f t="shared" si="37"/>
        <v>0</v>
      </c>
      <c r="AE142" s="35">
        <f t="shared" si="38"/>
        <v>0</v>
      </c>
      <c r="AF142" s="35">
        <f t="shared" si="39"/>
        <v>0</v>
      </c>
      <c r="AG142" s="35">
        <f t="shared" si="40"/>
        <v>0</v>
      </c>
      <c r="AH142" s="35">
        <f t="shared" si="41"/>
        <v>0</v>
      </c>
      <c r="AI142" s="35">
        <f t="shared" si="42"/>
        <v>0</v>
      </c>
      <c r="AJ142" s="35">
        <f t="shared" si="50"/>
        <v>0</v>
      </c>
      <c r="AK142" s="35">
        <f t="shared" si="51"/>
        <v>0</v>
      </c>
      <c r="AL142" s="35">
        <f>Y142/1000*AA142*AC142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42" s="35">
        <f>Z142/1000*AA142*AC142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42" s="35">
        <f t="shared" si="52"/>
        <v>0</v>
      </c>
      <c r="AO142" s="91">
        <f t="shared" si="53"/>
        <v>0</v>
      </c>
      <c r="AP142" s="92" t="str">
        <f t="shared" si="54"/>
        <v/>
      </c>
      <c r="AQ142" s="92" t="str">
        <f t="shared" si="55"/>
        <v/>
      </c>
    </row>
    <row r="143" spans="1:43" x14ac:dyDescent="0.25">
      <c r="A143" s="48"/>
      <c r="B143" s="52"/>
      <c r="C143" s="22" t="str">
        <f t="shared" si="43"/>
        <v/>
      </c>
      <c r="D143" s="21"/>
      <c r="E143" s="30"/>
      <c r="F143" s="9"/>
      <c r="G143" s="9"/>
      <c r="H143" s="102"/>
      <c r="I143" s="102"/>
      <c r="J143" s="6"/>
      <c r="K143" s="8"/>
      <c r="L143" s="113"/>
      <c r="M143" s="102"/>
      <c r="N143" s="111"/>
      <c r="O143" s="8"/>
      <c r="P143" s="60">
        <f t="shared" si="44"/>
        <v>0</v>
      </c>
      <c r="Q143" s="37">
        <f t="shared" si="45"/>
        <v>0</v>
      </c>
      <c r="R143" s="40">
        <f t="shared" si="29"/>
        <v>0</v>
      </c>
      <c r="S143" s="40">
        <f t="shared" si="30"/>
        <v>0</v>
      </c>
      <c r="T143" s="41" t="str">
        <f t="shared" si="31"/>
        <v/>
      </c>
      <c r="U143" s="41">
        <f t="shared" si="46"/>
        <v>0</v>
      </c>
      <c r="V143" s="41">
        <f t="shared" si="47"/>
        <v>0</v>
      </c>
      <c r="W143" s="42">
        <f t="shared" si="48"/>
        <v>0</v>
      </c>
      <c r="X143" s="42">
        <f t="shared" si="49"/>
        <v>0</v>
      </c>
      <c r="Y143" s="36">
        <f t="shared" si="32"/>
        <v>0</v>
      </c>
      <c r="Z143" s="36">
        <f t="shared" si="33"/>
        <v>0</v>
      </c>
      <c r="AA143" s="35">
        <f t="shared" si="34"/>
        <v>0</v>
      </c>
      <c r="AB143" s="35">
        <f t="shared" si="35"/>
        <v>0</v>
      </c>
      <c r="AC143" s="36">
        <f t="shared" si="36"/>
        <v>0</v>
      </c>
      <c r="AD143" s="35">
        <f t="shared" si="37"/>
        <v>0</v>
      </c>
      <c r="AE143" s="35">
        <f t="shared" si="38"/>
        <v>0</v>
      </c>
      <c r="AF143" s="35">
        <f t="shared" si="39"/>
        <v>0</v>
      </c>
      <c r="AG143" s="35">
        <f t="shared" si="40"/>
        <v>0</v>
      </c>
      <c r="AH143" s="35">
        <f t="shared" si="41"/>
        <v>0</v>
      </c>
      <c r="AI143" s="35">
        <f t="shared" si="42"/>
        <v>0</v>
      </c>
      <c r="AJ143" s="35">
        <f t="shared" si="50"/>
        <v>0</v>
      </c>
      <c r="AK143" s="35">
        <f t="shared" si="51"/>
        <v>0</v>
      </c>
      <c r="AL143" s="35">
        <f>Y143/1000*AA143*AC143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43" s="35">
        <f>Z143/1000*AA143*AC143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43" s="35">
        <f t="shared" si="52"/>
        <v>0</v>
      </c>
      <c r="AO143" s="91">
        <f t="shared" si="53"/>
        <v>0</v>
      </c>
      <c r="AP143" s="92" t="str">
        <f t="shared" si="54"/>
        <v/>
      </c>
      <c r="AQ143" s="92" t="str">
        <f t="shared" si="55"/>
        <v/>
      </c>
    </row>
    <row r="144" spans="1:43" x14ac:dyDescent="0.25">
      <c r="A144" s="48"/>
      <c r="B144" s="52"/>
      <c r="C144" s="22" t="str">
        <f t="shared" si="43"/>
        <v/>
      </c>
      <c r="D144" s="21"/>
      <c r="E144" s="30"/>
      <c r="F144" s="9"/>
      <c r="G144" s="9"/>
      <c r="H144" s="102"/>
      <c r="I144" s="102"/>
      <c r="J144" s="6"/>
      <c r="K144" s="8"/>
      <c r="L144" s="113"/>
      <c r="M144" s="102"/>
      <c r="N144" s="111"/>
      <c r="O144" s="8"/>
      <c r="P144" s="60">
        <f t="shared" si="44"/>
        <v>0</v>
      </c>
      <c r="Q144" s="37">
        <f t="shared" si="45"/>
        <v>0</v>
      </c>
      <c r="R144" s="40">
        <f t="shared" si="29"/>
        <v>0</v>
      </c>
      <c r="S144" s="40">
        <f t="shared" si="30"/>
        <v>0</v>
      </c>
      <c r="T144" s="41" t="str">
        <f t="shared" si="31"/>
        <v/>
      </c>
      <c r="U144" s="41">
        <f t="shared" si="46"/>
        <v>0</v>
      </c>
      <c r="V144" s="41">
        <f t="shared" si="47"/>
        <v>0</v>
      </c>
      <c r="W144" s="42">
        <f t="shared" si="48"/>
        <v>0</v>
      </c>
      <c r="X144" s="42">
        <f t="shared" si="49"/>
        <v>0</v>
      </c>
      <c r="Y144" s="36">
        <f t="shared" si="32"/>
        <v>0</v>
      </c>
      <c r="Z144" s="36">
        <f t="shared" si="33"/>
        <v>0</v>
      </c>
      <c r="AA144" s="35">
        <f t="shared" si="34"/>
        <v>0</v>
      </c>
      <c r="AB144" s="35">
        <f t="shared" si="35"/>
        <v>0</v>
      </c>
      <c r="AC144" s="36">
        <f t="shared" si="36"/>
        <v>0</v>
      </c>
      <c r="AD144" s="35">
        <f t="shared" si="37"/>
        <v>0</v>
      </c>
      <c r="AE144" s="35">
        <f t="shared" si="38"/>
        <v>0</v>
      </c>
      <c r="AF144" s="35">
        <f t="shared" si="39"/>
        <v>0</v>
      </c>
      <c r="AG144" s="35">
        <f t="shared" si="40"/>
        <v>0</v>
      </c>
      <c r="AH144" s="35">
        <f t="shared" si="41"/>
        <v>0</v>
      </c>
      <c r="AI144" s="35">
        <f t="shared" si="42"/>
        <v>0</v>
      </c>
      <c r="AJ144" s="35">
        <f t="shared" si="50"/>
        <v>0</v>
      </c>
      <c r="AK144" s="35">
        <f t="shared" si="51"/>
        <v>0</v>
      </c>
      <c r="AL144" s="35">
        <f>Y144/1000*AA144*AC144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44" s="35">
        <f>Z144/1000*AA144*AC144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44" s="35">
        <f t="shared" si="52"/>
        <v>0</v>
      </c>
      <c r="AO144" s="91">
        <f t="shared" si="53"/>
        <v>0</v>
      </c>
      <c r="AP144" s="92" t="str">
        <f t="shared" si="54"/>
        <v/>
      </c>
      <c r="AQ144" s="92" t="str">
        <f t="shared" si="55"/>
        <v/>
      </c>
    </row>
    <row r="145" spans="1:43" x14ac:dyDescent="0.25">
      <c r="A145" s="48"/>
      <c r="B145" s="52"/>
      <c r="C145" s="22" t="str">
        <f t="shared" si="43"/>
        <v/>
      </c>
      <c r="D145" s="21"/>
      <c r="E145" s="30"/>
      <c r="F145" s="9"/>
      <c r="G145" s="9"/>
      <c r="H145" s="102"/>
      <c r="I145" s="102"/>
      <c r="J145" s="6"/>
      <c r="K145" s="8"/>
      <c r="L145" s="113"/>
      <c r="M145" s="102"/>
      <c r="N145" s="111"/>
      <c r="O145" s="8"/>
      <c r="P145" s="60">
        <f t="shared" si="44"/>
        <v>0</v>
      </c>
      <c r="Q145" s="37">
        <f t="shared" si="45"/>
        <v>0</v>
      </c>
      <c r="R145" s="40">
        <f t="shared" si="29"/>
        <v>0</v>
      </c>
      <c r="S145" s="40">
        <f t="shared" si="30"/>
        <v>0</v>
      </c>
      <c r="T145" s="41" t="str">
        <f t="shared" si="31"/>
        <v/>
      </c>
      <c r="U145" s="41">
        <f t="shared" si="46"/>
        <v>0</v>
      </c>
      <c r="V145" s="41">
        <f t="shared" si="47"/>
        <v>0</v>
      </c>
      <c r="W145" s="42">
        <f t="shared" si="48"/>
        <v>0</v>
      </c>
      <c r="X145" s="42">
        <f t="shared" si="49"/>
        <v>0</v>
      </c>
      <c r="Y145" s="36">
        <f t="shared" si="32"/>
        <v>0</v>
      </c>
      <c r="Z145" s="36">
        <f t="shared" si="33"/>
        <v>0</v>
      </c>
      <c r="AA145" s="35">
        <f t="shared" si="34"/>
        <v>0</v>
      </c>
      <c r="AB145" s="35">
        <f t="shared" si="35"/>
        <v>0</v>
      </c>
      <c r="AC145" s="36">
        <f t="shared" si="36"/>
        <v>0</v>
      </c>
      <c r="AD145" s="35">
        <f t="shared" si="37"/>
        <v>0</v>
      </c>
      <c r="AE145" s="35">
        <f t="shared" si="38"/>
        <v>0</v>
      </c>
      <c r="AF145" s="35">
        <f t="shared" si="39"/>
        <v>0</v>
      </c>
      <c r="AG145" s="35">
        <f t="shared" si="40"/>
        <v>0</v>
      </c>
      <c r="AH145" s="35">
        <f t="shared" si="41"/>
        <v>0</v>
      </c>
      <c r="AI145" s="35">
        <f t="shared" si="42"/>
        <v>0</v>
      </c>
      <c r="AJ145" s="35">
        <f t="shared" si="50"/>
        <v>0</v>
      </c>
      <c r="AK145" s="35">
        <f t="shared" si="51"/>
        <v>0</v>
      </c>
      <c r="AL145" s="35">
        <f>Y145/1000*AA145*AC145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45" s="35">
        <f>Z145/1000*AA145*AC145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45" s="35">
        <f t="shared" si="52"/>
        <v>0</v>
      </c>
      <c r="AO145" s="91">
        <f t="shared" si="53"/>
        <v>0</v>
      </c>
      <c r="AP145" s="92" t="str">
        <f t="shared" si="54"/>
        <v/>
      </c>
      <c r="AQ145" s="92" t="str">
        <f t="shared" si="55"/>
        <v/>
      </c>
    </row>
    <row r="146" spans="1:43" x14ac:dyDescent="0.25">
      <c r="A146" s="48"/>
      <c r="B146" s="52"/>
      <c r="C146" s="22" t="str">
        <f t="shared" si="43"/>
        <v/>
      </c>
      <c r="D146" s="21"/>
      <c r="E146" s="30"/>
      <c r="F146" s="9"/>
      <c r="G146" s="9"/>
      <c r="H146" s="102"/>
      <c r="I146" s="102"/>
      <c r="J146" s="6"/>
      <c r="K146" s="8"/>
      <c r="L146" s="113"/>
      <c r="M146" s="102"/>
      <c r="N146" s="111"/>
      <c r="O146" s="8"/>
      <c r="P146" s="60">
        <f t="shared" si="44"/>
        <v>0</v>
      </c>
      <c r="Q146" s="37">
        <f t="shared" si="45"/>
        <v>0</v>
      </c>
      <c r="R146" s="40">
        <f t="shared" si="29"/>
        <v>0</v>
      </c>
      <c r="S146" s="40">
        <f t="shared" si="30"/>
        <v>0</v>
      </c>
      <c r="T146" s="41" t="str">
        <f t="shared" si="31"/>
        <v/>
      </c>
      <c r="U146" s="41">
        <f t="shared" si="46"/>
        <v>0</v>
      </c>
      <c r="V146" s="41">
        <f t="shared" si="47"/>
        <v>0</v>
      </c>
      <c r="W146" s="42">
        <f t="shared" si="48"/>
        <v>0</v>
      </c>
      <c r="X146" s="42">
        <f t="shared" si="49"/>
        <v>0</v>
      </c>
      <c r="Y146" s="36">
        <f t="shared" si="32"/>
        <v>0</v>
      </c>
      <c r="Z146" s="36">
        <f t="shared" si="33"/>
        <v>0</v>
      </c>
      <c r="AA146" s="35">
        <f t="shared" si="34"/>
        <v>0</v>
      </c>
      <c r="AB146" s="35">
        <f t="shared" si="35"/>
        <v>0</v>
      </c>
      <c r="AC146" s="36">
        <f t="shared" si="36"/>
        <v>0</v>
      </c>
      <c r="AD146" s="35">
        <f t="shared" si="37"/>
        <v>0</v>
      </c>
      <c r="AE146" s="35">
        <f t="shared" si="38"/>
        <v>0</v>
      </c>
      <c r="AF146" s="35">
        <f t="shared" si="39"/>
        <v>0</v>
      </c>
      <c r="AG146" s="35">
        <f t="shared" si="40"/>
        <v>0</v>
      </c>
      <c r="AH146" s="35">
        <f t="shared" si="41"/>
        <v>0</v>
      </c>
      <c r="AI146" s="35">
        <f t="shared" si="42"/>
        <v>0</v>
      </c>
      <c r="AJ146" s="35">
        <f t="shared" si="50"/>
        <v>0</v>
      </c>
      <c r="AK146" s="35">
        <f t="shared" si="51"/>
        <v>0</v>
      </c>
      <c r="AL146" s="35">
        <f>Y146/1000*AA146*AC146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46" s="35">
        <f>Z146/1000*AA146*AC146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46" s="35">
        <f t="shared" si="52"/>
        <v>0</v>
      </c>
      <c r="AO146" s="91">
        <f t="shared" si="53"/>
        <v>0</v>
      </c>
      <c r="AP146" s="92" t="str">
        <f t="shared" si="54"/>
        <v/>
      </c>
      <c r="AQ146" s="92" t="str">
        <f t="shared" si="55"/>
        <v/>
      </c>
    </row>
    <row r="147" spans="1:43" x14ac:dyDescent="0.25">
      <c r="A147" s="48"/>
      <c r="B147" s="52"/>
      <c r="C147" s="22" t="str">
        <f t="shared" si="43"/>
        <v/>
      </c>
      <c r="D147" s="21"/>
      <c r="E147" s="30"/>
      <c r="F147" s="9"/>
      <c r="G147" s="9"/>
      <c r="H147" s="102"/>
      <c r="I147" s="102"/>
      <c r="J147" s="6"/>
      <c r="K147" s="8"/>
      <c r="L147" s="113"/>
      <c r="M147" s="102"/>
      <c r="N147" s="111"/>
      <c r="O147" s="8"/>
      <c r="P147" s="60">
        <f t="shared" si="44"/>
        <v>0</v>
      </c>
      <c r="Q147" s="37">
        <f t="shared" si="45"/>
        <v>0</v>
      </c>
      <c r="R147" s="40">
        <f t="shared" si="29"/>
        <v>0</v>
      </c>
      <c r="S147" s="40">
        <f t="shared" si="30"/>
        <v>0</v>
      </c>
      <c r="T147" s="41" t="str">
        <f t="shared" si="31"/>
        <v/>
      </c>
      <c r="U147" s="41">
        <f t="shared" si="46"/>
        <v>0</v>
      </c>
      <c r="V147" s="41">
        <f t="shared" si="47"/>
        <v>0</v>
      </c>
      <c r="W147" s="42">
        <f t="shared" si="48"/>
        <v>0</v>
      </c>
      <c r="X147" s="42">
        <f t="shared" si="49"/>
        <v>0</v>
      </c>
      <c r="Y147" s="36">
        <f t="shared" si="32"/>
        <v>0</v>
      </c>
      <c r="Z147" s="36">
        <f t="shared" si="33"/>
        <v>0</v>
      </c>
      <c r="AA147" s="35">
        <f t="shared" si="34"/>
        <v>0</v>
      </c>
      <c r="AB147" s="35">
        <f t="shared" si="35"/>
        <v>0</v>
      </c>
      <c r="AC147" s="36">
        <f t="shared" si="36"/>
        <v>0</v>
      </c>
      <c r="AD147" s="35">
        <f t="shared" si="37"/>
        <v>0</v>
      </c>
      <c r="AE147" s="35">
        <f t="shared" si="38"/>
        <v>0</v>
      </c>
      <c r="AF147" s="35">
        <f t="shared" si="39"/>
        <v>0</v>
      </c>
      <c r="AG147" s="35">
        <f t="shared" si="40"/>
        <v>0</v>
      </c>
      <c r="AH147" s="35">
        <f t="shared" si="41"/>
        <v>0</v>
      </c>
      <c r="AI147" s="35">
        <f t="shared" si="42"/>
        <v>0</v>
      </c>
      <c r="AJ147" s="35">
        <f t="shared" si="50"/>
        <v>0</v>
      </c>
      <c r="AK147" s="35">
        <f t="shared" si="51"/>
        <v>0</v>
      </c>
      <c r="AL147" s="35">
        <f>Y147/1000*AA147*AC147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47" s="35">
        <f>Z147/1000*AA147*AC147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47" s="35">
        <f t="shared" si="52"/>
        <v>0</v>
      </c>
      <c r="AO147" s="91">
        <f t="shared" si="53"/>
        <v>0</v>
      </c>
      <c r="AP147" s="92" t="str">
        <f t="shared" si="54"/>
        <v/>
      </c>
      <c r="AQ147" s="92" t="str">
        <f t="shared" si="55"/>
        <v/>
      </c>
    </row>
    <row r="148" spans="1:43" x14ac:dyDescent="0.25">
      <c r="A148" s="48"/>
      <c r="B148" s="52"/>
      <c r="C148" s="22" t="str">
        <f t="shared" si="43"/>
        <v/>
      </c>
      <c r="D148" s="21"/>
      <c r="E148" s="30"/>
      <c r="F148" s="9"/>
      <c r="G148" s="9"/>
      <c r="H148" s="102"/>
      <c r="I148" s="102"/>
      <c r="J148" s="6"/>
      <c r="K148" s="8"/>
      <c r="L148" s="113"/>
      <c r="M148" s="102"/>
      <c r="N148" s="111"/>
      <c r="O148" s="8"/>
      <c r="P148" s="60">
        <f t="shared" si="44"/>
        <v>0</v>
      </c>
      <c r="Q148" s="37">
        <f t="shared" si="45"/>
        <v>0</v>
      </c>
      <c r="R148" s="40">
        <f t="shared" si="29"/>
        <v>0</v>
      </c>
      <c r="S148" s="40">
        <f t="shared" si="30"/>
        <v>0</v>
      </c>
      <c r="T148" s="41" t="str">
        <f t="shared" si="31"/>
        <v/>
      </c>
      <c r="U148" s="41">
        <f t="shared" si="46"/>
        <v>0</v>
      </c>
      <c r="V148" s="41">
        <f t="shared" si="47"/>
        <v>0</v>
      </c>
      <c r="W148" s="42">
        <f t="shared" si="48"/>
        <v>0</v>
      </c>
      <c r="X148" s="42">
        <f t="shared" si="49"/>
        <v>0</v>
      </c>
      <c r="Y148" s="36">
        <f t="shared" si="32"/>
        <v>0</v>
      </c>
      <c r="Z148" s="36">
        <f t="shared" si="33"/>
        <v>0</v>
      </c>
      <c r="AA148" s="35">
        <f t="shared" si="34"/>
        <v>0</v>
      </c>
      <c r="AB148" s="35">
        <f t="shared" si="35"/>
        <v>0</v>
      </c>
      <c r="AC148" s="36">
        <f t="shared" si="36"/>
        <v>0</v>
      </c>
      <c r="AD148" s="35">
        <f t="shared" si="37"/>
        <v>0</v>
      </c>
      <c r="AE148" s="35">
        <f t="shared" si="38"/>
        <v>0</v>
      </c>
      <c r="AF148" s="35">
        <f t="shared" si="39"/>
        <v>0</v>
      </c>
      <c r="AG148" s="35">
        <f t="shared" si="40"/>
        <v>0</v>
      </c>
      <c r="AH148" s="35">
        <f t="shared" si="41"/>
        <v>0</v>
      </c>
      <c r="AI148" s="35">
        <f t="shared" si="42"/>
        <v>0</v>
      </c>
      <c r="AJ148" s="35">
        <f t="shared" si="50"/>
        <v>0</v>
      </c>
      <c r="AK148" s="35">
        <f t="shared" si="51"/>
        <v>0</v>
      </c>
      <c r="AL148" s="35">
        <f>Y148/1000*AA148*AC148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48" s="35">
        <f>Z148/1000*AA148*AC148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48" s="35">
        <f t="shared" si="52"/>
        <v>0</v>
      </c>
      <c r="AO148" s="91">
        <f t="shared" si="53"/>
        <v>0</v>
      </c>
      <c r="AP148" s="92" t="str">
        <f t="shared" si="54"/>
        <v/>
      </c>
      <c r="AQ148" s="92" t="str">
        <f t="shared" si="55"/>
        <v/>
      </c>
    </row>
    <row r="149" spans="1:43" x14ac:dyDescent="0.25">
      <c r="A149" s="48"/>
      <c r="B149" s="52"/>
      <c r="C149" s="22" t="str">
        <f t="shared" si="43"/>
        <v/>
      </c>
      <c r="D149" s="21"/>
      <c r="E149" s="30"/>
      <c r="F149" s="9"/>
      <c r="G149" s="9"/>
      <c r="H149" s="102"/>
      <c r="I149" s="102"/>
      <c r="J149" s="6"/>
      <c r="K149" s="8"/>
      <c r="L149" s="113"/>
      <c r="M149" s="102"/>
      <c r="N149" s="111"/>
      <c r="O149" s="8"/>
      <c r="P149" s="60">
        <f t="shared" si="44"/>
        <v>0</v>
      </c>
      <c r="Q149" s="37">
        <f t="shared" si="45"/>
        <v>0</v>
      </c>
      <c r="R149" s="40">
        <f t="shared" si="29"/>
        <v>0</v>
      </c>
      <c r="S149" s="40">
        <f t="shared" si="30"/>
        <v>0</v>
      </c>
      <c r="T149" s="41" t="str">
        <f t="shared" si="31"/>
        <v/>
      </c>
      <c r="U149" s="41">
        <f t="shared" si="46"/>
        <v>0</v>
      </c>
      <c r="V149" s="41">
        <f t="shared" si="47"/>
        <v>0</v>
      </c>
      <c r="W149" s="42">
        <f t="shared" si="48"/>
        <v>0</v>
      </c>
      <c r="X149" s="42">
        <f t="shared" si="49"/>
        <v>0</v>
      </c>
      <c r="Y149" s="36">
        <f t="shared" si="32"/>
        <v>0</v>
      </c>
      <c r="Z149" s="36">
        <f t="shared" si="33"/>
        <v>0</v>
      </c>
      <c r="AA149" s="35">
        <f t="shared" si="34"/>
        <v>0</v>
      </c>
      <c r="AB149" s="35">
        <f t="shared" si="35"/>
        <v>0</v>
      </c>
      <c r="AC149" s="36">
        <f t="shared" si="36"/>
        <v>0</v>
      </c>
      <c r="AD149" s="35">
        <f t="shared" si="37"/>
        <v>0</v>
      </c>
      <c r="AE149" s="35">
        <f t="shared" si="38"/>
        <v>0</v>
      </c>
      <c r="AF149" s="35">
        <f t="shared" si="39"/>
        <v>0</v>
      </c>
      <c r="AG149" s="35">
        <f t="shared" si="40"/>
        <v>0</v>
      </c>
      <c r="AH149" s="35">
        <f t="shared" si="41"/>
        <v>0</v>
      </c>
      <c r="AI149" s="35">
        <f t="shared" si="42"/>
        <v>0</v>
      </c>
      <c r="AJ149" s="35">
        <f t="shared" si="50"/>
        <v>0</v>
      </c>
      <c r="AK149" s="35">
        <f t="shared" si="51"/>
        <v>0</v>
      </c>
      <c r="AL149" s="35">
        <f>Y149/1000*AA149*AC149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49" s="35">
        <f>Z149/1000*AA149*AC149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49" s="35">
        <f t="shared" si="52"/>
        <v>0</v>
      </c>
      <c r="AO149" s="91">
        <f t="shared" si="53"/>
        <v>0</v>
      </c>
      <c r="AP149" s="92" t="str">
        <f t="shared" si="54"/>
        <v/>
      </c>
      <c r="AQ149" s="92" t="str">
        <f t="shared" si="55"/>
        <v/>
      </c>
    </row>
    <row r="150" spans="1:43" x14ac:dyDescent="0.25">
      <c r="A150" s="48"/>
      <c r="B150" s="52"/>
      <c r="C150" s="22" t="str">
        <f t="shared" si="43"/>
        <v/>
      </c>
      <c r="D150" s="21"/>
      <c r="E150" s="30"/>
      <c r="F150" s="9"/>
      <c r="G150" s="9"/>
      <c r="H150" s="102"/>
      <c r="I150" s="102"/>
      <c r="J150" s="6"/>
      <c r="K150" s="8"/>
      <c r="L150" s="113"/>
      <c r="M150" s="102"/>
      <c r="N150" s="111"/>
      <c r="O150" s="8"/>
      <c r="P150" s="60">
        <f t="shared" si="44"/>
        <v>0</v>
      </c>
      <c r="Q150" s="37">
        <f t="shared" si="45"/>
        <v>0</v>
      </c>
      <c r="R150" s="40">
        <f t="shared" si="29"/>
        <v>0</v>
      </c>
      <c r="S150" s="40">
        <f t="shared" si="30"/>
        <v>0</v>
      </c>
      <c r="T150" s="41" t="str">
        <f t="shared" si="31"/>
        <v/>
      </c>
      <c r="U150" s="41">
        <f t="shared" si="46"/>
        <v>0</v>
      </c>
      <c r="V150" s="41">
        <f t="shared" si="47"/>
        <v>0</v>
      </c>
      <c r="W150" s="42">
        <f t="shared" si="48"/>
        <v>0</v>
      </c>
      <c r="X150" s="42">
        <f t="shared" si="49"/>
        <v>0</v>
      </c>
      <c r="Y150" s="36">
        <f t="shared" si="32"/>
        <v>0</v>
      </c>
      <c r="Z150" s="36">
        <f t="shared" si="33"/>
        <v>0</v>
      </c>
      <c r="AA150" s="35">
        <f t="shared" si="34"/>
        <v>0</v>
      </c>
      <c r="AB150" s="35">
        <f t="shared" si="35"/>
        <v>0</v>
      </c>
      <c r="AC150" s="36">
        <f t="shared" si="36"/>
        <v>0</v>
      </c>
      <c r="AD150" s="35">
        <f t="shared" si="37"/>
        <v>0</v>
      </c>
      <c r="AE150" s="35">
        <f t="shared" si="38"/>
        <v>0</v>
      </c>
      <c r="AF150" s="35">
        <f t="shared" si="39"/>
        <v>0</v>
      </c>
      <c r="AG150" s="35">
        <f t="shared" si="40"/>
        <v>0</v>
      </c>
      <c r="AH150" s="35">
        <f t="shared" si="41"/>
        <v>0</v>
      </c>
      <c r="AI150" s="35">
        <f t="shared" si="42"/>
        <v>0</v>
      </c>
      <c r="AJ150" s="35">
        <f t="shared" si="50"/>
        <v>0</v>
      </c>
      <c r="AK150" s="35">
        <f t="shared" si="51"/>
        <v>0</v>
      </c>
      <c r="AL150" s="35">
        <f>Y150/1000*AA150*AC150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50" s="35">
        <f>Z150/1000*AA150*AC150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50" s="35">
        <f t="shared" si="52"/>
        <v>0</v>
      </c>
      <c r="AO150" s="91">
        <f t="shared" si="53"/>
        <v>0</v>
      </c>
      <c r="AP150" s="92" t="str">
        <f t="shared" si="54"/>
        <v/>
      </c>
      <c r="AQ150" s="92" t="str">
        <f t="shared" si="55"/>
        <v/>
      </c>
    </row>
    <row r="151" spans="1:43" x14ac:dyDescent="0.25">
      <c r="A151" s="48"/>
      <c r="B151" s="52"/>
      <c r="C151" s="22" t="str">
        <f t="shared" si="43"/>
        <v/>
      </c>
      <c r="D151" s="21"/>
      <c r="E151" s="30"/>
      <c r="F151" s="9"/>
      <c r="G151" s="9"/>
      <c r="H151" s="102"/>
      <c r="I151" s="102"/>
      <c r="J151" s="6"/>
      <c r="K151" s="8"/>
      <c r="L151" s="113"/>
      <c r="M151" s="102"/>
      <c r="N151" s="111"/>
      <c r="O151" s="8"/>
      <c r="P151" s="60">
        <f t="shared" si="44"/>
        <v>0</v>
      </c>
      <c r="Q151" s="37">
        <f t="shared" si="45"/>
        <v>0</v>
      </c>
      <c r="R151" s="40">
        <f t="shared" ref="R151:R214" si="56">IF(AP151="",0,IF(AP151=1,VLOOKUP(A151,MeasureCode_Lookup,3,FALSE),"DNQ"))</f>
        <v>0</v>
      </c>
      <c r="S151" s="40">
        <f t="shared" ref="S151:S214" si="57">IF(AQ151="",0,IF(AQ151=1,VLOOKUP(A151,MeasureCode_Lookup,3,FALSE),"DNQ"))</f>
        <v>0</v>
      </c>
      <c r="T151" s="41" t="str">
        <f t="shared" ref="T151:T214" si="58">IF(A151="","",VLOOKUP(A151,MeasureCode_Lookup,4,FALSE))</f>
        <v/>
      </c>
      <c r="U151" s="41">
        <f t="shared" si="46"/>
        <v>0</v>
      </c>
      <c r="V151" s="41">
        <f t="shared" si="47"/>
        <v>0</v>
      </c>
      <c r="W151" s="42">
        <f t="shared" si="48"/>
        <v>0</v>
      </c>
      <c r="X151" s="42">
        <f t="shared" si="49"/>
        <v>0</v>
      </c>
      <c r="Y151" s="36">
        <f t="shared" ref="Y151:Y214" si="59">IF(N(R151)=0,0,F151*P151)</f>
        <v>0</v>
      </c>
      <c r="Z151" s="36">
        <f t="shared" ref="Z151:Z214" si="60">IF(N(S151)=0,0,G151*Q151)</f>
        <v>0</v>
      </c>
      <c r="AA151" s="35">
        <f t="shared" ref="AA151:AA214" si="61">IF(A151="",0,VLOOKUP(A151,MeasureCode_Lookup,5,FALSE))</f>
        <v>0</v>
      </c>
      <c r="AB151" s="35">
        <f t="shared" ref="AB151:AB214" si="62">IF($A$15="",0,VLOOKUP($A$15,BuildingType_Lookup,3,FALSE))</f>
        <v>0</v>
      </c>
      <c r="AC151" s="36">
        <f t="shared" ref="AC151:AC214" si="63">IF($A$15="",0,VLOOKUP($A$15,BuildingType_Lookup,2,FALSE))</f>
        <v>0</v>
      </c>
      <c r="AD151" s="35">
        <f t="shared" ref="AD151:AD214" si="64">IF(AND(OR(AP151="",AP151=0)=TRUE,OR(AQ151="",AQ151=0))=TRUE,0,IF(AQ151="",(IF(OR(C151="DDC",C151="OHLC")=TRUE,O151,P151)/1000)*AA151*AB151*(1+VLOOKUP($A$15,BuildingType_Lookup,4,FALSE)),IF(AQ151=0,0,(IF(OR(C151="DDC",C151="OHLC")=TRUE,O151,Q151)/1000)*AA151*AB151*(1+VLOOKUP($A$15,BuildingType_Lookup,4,FALSE)))))</f>
        <v>0</v>
      </c>
      <c r="AE151" s="35">
        <f t="shared" ref="AE151:AE214" si="65">IF(AND(OR(AP151="",AP151=0)=TRUE,OR(AQ151="",AQ151=0))=TRUE,0,IF(AQ151="",(IF(OR(C151="DDC",C151="OHLC")=TRUE,O151,P151)/1000)*AA151*AC151*(1+VLOOKUP($A$15,BuildingType_Lookup,MATCH($A$17,HVAC,0)+4,FALSE)),IF(AQ151=0,0,(IF(OR(C151="DDC",C151="OHLC")=TRUE,O151,Q151)/1000)*AA151*AC151*(1+VLOOKUP($A$15,BuildingType_Lookup,MATCH($A$17,HVAC,0)+4,FALSE)))))</f>
        <v>0</v>
      </c>
      <c r="AF151" s="35">
        <f t="shared" ref="AF151:AF214" si="66">IFERROR(IF(OR(C151="DDC",C151="OHLC")=TRUE,F151*J151*AD151,F151*AD151),0)</f>
        <v>0</v>
      </c>
      <c r="AG151" s="35">
        <f t="shared" ref="AG151:AG214" si="67">IFERROR(IF(OR(C151="DDC",C151="OHLC")=TRUE,G151*K151*AD151,G151*AD151),0)</f>
        <v>0</v>
      </c>
      <c r="AH151" s="35">
        <f t="shared" ref="AH151:AH214" si="68">IFERROR(IF(OR(C151="DDC",C151="OHLC")=TRUE,F151*J151*AE151,F151*AE151),0)</f>
        <v>0</v>
      </c>
      <c r="AI151" s="35">
        <f t="shared" ref="AI151:AI214" si="69">IFERROR(IF(OR(C151="DDC",C151="OHLC")=TRUE,G151*K151*AE151,G151*AE151),0)</f>
        <v>0</v>
      </c>
      <c r="AJ151" s="35">
        <f t="shared" si="50"/>
        <v>0</v>
      </c>
      <c r="AK151" s="35">
        <f t="shared" si="51"/>
        <v>0</v>
      </c>
      <c r="AL151" s="35">
        <f>Y151/1000*AA151*AC151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51" s="35">
        <f>Z151/1000*AA151*AC151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51" s="35">
        <f t="shared" si="52"/>
        <v>0</v>
      </c>
      <c r="AO151" s="91">
        <f t="shared" si="53"/>
        <v>0</v>
      </c>
      <c r="AP151" s="92" t="str">
        <f t="shared" si="54"/>
        <v/>
      </c>
      <c r="AQ151" s="92" t="str">
        <f t="shared" si="55"/>
        <v/>
      </c>
    </row>
    <row r="152" spans="1:43" x14ac:dyDescent="0.25">
      <c r="A152" s="48"/>
      <c r="B152" s="52"/>
      <c r="C152" s="22" t="str">
        <f t="shared" ref="C152:C215" si="70">IF(A152="","",VLOOKUP(A152,MeasureCode_Lookup,2,FALSE))</f>
        <v/>
      </c>
      <c r="D152" s="21"/>
      <c r="E152" s="30"/>
      <c r="F152" s="9"/>
      <c r="G152" s="9"/>
      <c r="H152" s="102"/>
      <c r="I152" s="102"/>
      <c r="J152" s="6"/>
      <c r="K152" s="8"/>
      <c r="L152" s="113"/>
      <c r="M152" s="102"/>
      <c r="N152" s="111"/>
      <c r="O152" s="8"/>
      <c r="P152" s="60">
        <f t="shared" ref="P152:P215" si="71">IF(OR(A152="",F152="",J152="",O152="")=TRUE,0,J152*O152)</f>
        <v>0</v>
      </c>
      <c r="Q152" s="37">
        <f t="shared" ref="Q152:Q215" si="72">IF(OR(A152="",G152="",K152="",O152="")=TRUE,0,K152*O152)</f>
        <v>0</v>
      </c>
      <c r="R152" s="40">
        <f t="shared" si="56"/>
        <v>0</v>
      </c>
      <c r="S152" s="40">
        <f t="shared" si="57"/>
        <v>0</v>
      </c>
      <c r="T152" s="41" t="str">
        <f t="shared" si="58"/>
        <v/>
      </c>
      <c r="U152" s="41">
        <f t="shared" ref="U152:U215" si="73">IF(OR($A$10=TRUE,$A$11=TRUE,$B$10=TRUE,$B$11=TRUE)=TRUE,R152,0)</f>
        <v>0</v>
      </c>
      <c r="V152" s="41">
        <f t="shared" ref="V152:V215" si="74">IF(OR($A$10=TRUE,$A$11=TRUE,$B$10=TRUE,$B$11=TRUE)=TRUE,S152,0)</f>
        <v>0</v>
      </c>
      <c r="W152" s="42">
        <f t="shared" ref="W152:W215" si="75">IF(N(R152)=0,0,F152*(R152+U152)*IF(T152="per Fixture Controlled",J152,1))</f>
        <v>0</v>
      </c>
      <c r="X152" s="42">
        <f t="shared" ref="X152:X215" si="76">IF(N(S152)=0,0,G152*(S152+V152)*IF(T152="per Fixture Controlled",K152,1))</f>
        <v>0</v>
      </c>
      <c r="Y152" s="36">
        <f t="shared" si="59"/>
        <v>0</v>
      </c>
      <c r="Z152" s="36">
        <f t="shared" si="60"/>
        <v>0</v>
      </c>
      <c r="AA152" s="35">
        <f t="shared" si="61"/>
        <v>0</v>
      </c>
      <c r="AB152" s="35">
        <f t="shared" si="62"/>
        <v>0</v>
      </c>
      <c r="AC152" s="36">
        <f t="shared" si="63"/>
        <v>0</v>
      </c>
      <c r="AD152" s="35">
        <f t="shared" si="64"/>
        <v>0</v>
      </c>
      <c r="AE152" s="35">
        <f t="shared" si="65"/>
        <v>0</v>
      </c>
      <c r="AF152" s="35">
        <f t="shared" si="66"/>
        <v>0</v>
      </c>
      <c r="AG152" s="35">
        <f t="shared" si="67"/>
        <v>0</v>
      </c>
      <c r="AH152" s="35">
        <f t="shared" si="68"/>
        <v>0</v>
      </c>
      <c r="AI152" s="35">
        <f t="shared" si="69"/>
        <v>0</v>
      </c>
      <c r="AJ152" s="35">
        <f t="shared" ref="AJ152:AJ215" si="77">AH152*8</f>
        <v>0</v>
      </c>
      <c r="AK152" s="35">
        <f t="shared" ref="AK152:AK215" si="78">AI152*8</f>
        <v>0</v>
      </c>
      <c r="AL152" s="35">
        <f>Y152/1000*AA152*AC152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52" s="35">
        <f>Z152/1000*AA152*AC152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52" s="35">
        <f t="shared" ref="AN152:AN215" si="79">AL152*8</f>
        <v>0</v>
      </c>
      <c r="AO152" s="91">
        <f t="shared" ref="AO152:AO215" si="80">AM152*8</f>
        <v>0</v>
      </c>
      <c r="AP152" s="92" t="str">
        <f t="shared" ref="AP152:AP215" si="81">IF(OR($B$3="",$B$4="",$A$15="",$F$15="",$A$17="",A152="",F152="",J152="",O152="",P152="")=TRUE,"",IF(C152="OSW",IF(J152&gt;=2,1,0),IF(C152="OSR",IF(AND(J152&gt;=2,P152&gt;60)=TRUE,1,0),IF(C152="OSRH",IF(AND(J152&gt;=1,P152&gt;90)=TRUE,1,0),IF(C152="OHLC",IF(AND(N152="Y",P152&gt;60)=TRUE,1,0),IF(C152="DDC",IF(AND(J152&gt;=4,N152="Y",P152&gt;120)=TRUE,1,0),0))))))</f>
        <v/>
      </c>
      <c r="AQ152" s="92" t="str">
        <f t="shared" ref="AQ152:AQ215" si="82">IF(OR($B$3="",$B$4="",$A$15="",$F$15="",$A$17="",A152="",F152="",K152="",O152="",P152="")=TRUE,"",IF(C152="OSW",IF(K152&gt;=2,1,0),IF(C152="OSR",IF(AND(K152&gt;=2,Q152&gt;60)=TRUE,1,0),IF(C152="OSRH",IF(AND(K152&gt;=1,Q152&gt;90)=TRUE,1,0),IF(C152="OHLC",IF(AND(N152="Y",Q152&gt;60)=TRUE,1,0),IF(C152="DDC",IF(AND(K152&gt;=4,N152="Y",Q152&gt;120)=TRUE,1,0),0))))))</f>
        <v/>
      </c>
    </row>
    <row r="153" spans="1:43" x14ac:dyDescent="0.25">
      <c r="A153" s="48"/>
      <c r="B153" s="52"/>
      <c r="C153" s="22" t="str">
        <f t="shared" si="70"/>
        <v/>
      </c>
      <c r="D153" s="21"/>
      <c r="E153" s="30"/>
      <c r="F153" s="9"/>
      <c r="G153" s="9"/>
      <c r="H153" s="102"/>
      <c r="I153" s="102"/>
      <c r="J153" s="6"/>
      <c r="K153" s="8"/>
      <c r="L153" s="113"/>
      <c r="M153" s="102"/>
      <c r="N153" s="111"/>
      <c r="O153" s="8"/>
      <c r="P153" s="60">
        <f t="shared" si="71"/>
        <v>0</v>
      </c>
      <c r="Q153" s="37">
        <f t="shared" si="72"/>
        <v>0</v>
      </c>
      <c r="R153" s="40">
        <f t="shared" si="56"/>
        <v>0</v>
      </c>
      <c r="S153" s="40">
        <f t="shared" si="57"/>
        <v>0</v>
      </c>
      <c r="T153" s="41" t="str">
        <f t="shared" si="58"/>
        <v/>
      </c>
      <c r="U153" s="41">
        <f t="shared" si="73"/>
        <v>0</v>
      </c>
      <c r="V153" s="41">
        <f t="shared" si="74"/>
        <v>0</v>
      </c>
      <c r="W153" s="42">
        <f t="shared" si="75"/>
        <v>0</v>
      </c>
      <c r="X153" s="42">
        <f t="shared" si="76"/>
        <v>0</v>
      </c>
      <c r="Y153" s="36">
        <f t="shared" si="59"/>
        <v>0</v>
      </c>
      <c r="Z153" s="36">
        <f t="shared" si="60"/>
        <v>0</v>
      </c>
      <c r="AA153" s="35">
        <f t="shared" si="61"/>
        <v>0</v>
      </c>
      <c r="AB153" s="35">
        <f t="shared" si="62"/>
        <v>0</v>
      </c>
      <c r="AC153" s="36">
        <f t="shared" si="63"/>
        <v>0</v>
      </c>
      <c r="AD153" s="35">
        <f t="shared" si="64"/>
        <v>0</v>
      </c>
      <c r="AE153" s="35">
        <f t="shared" si="65"/>
        <v>0</v>
      </c>
      <c r="AF153" s="35">
        <f t="shared" si="66"/>
        <v>0</v>
      </c>
      <c r="AG153" s="35">
        <f t="shared" si="67"/>
        <v>0</v>
      </c>
      <c r="AH153" s="35">
        <f t="shared" si="68"/>
        <v>0</v>
      </c>
      <c r="AI153" s="35">
        <f t="shared" si="69"/>
        <v>0</v>
      </c>
      <c r="AJ153" s="35">
        <f t="shared" si="77"/>
        <v>0</v>
      </c>
      <c r="AK153" s="35">
        <f t="shared" si="78"/>
        <v>0</v>
      </c>
      <c r="AL153" s="35">
        <f>Y153/1000*AA153*AC153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53" s="35">
        <f>Z153/1000*AA153*AC153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53" s="35">
        <f t="shared" si="79"/>
        <v>0</v>
      </c>
      <c r="AO153" s="91">
        <f t="shared" si="80"/>
        <v>0</v>
      </c>
      <c r="AP153" s="92" t="str">
        <f t="shared" si="81"/>
        <v/>
      </c>
      <c r="AQ153" s="92" t="str">
        <f t="shared" si="82"/>
        <v/>
      </c>
    </row>
    <row r="154" spans="1:43" x14ac:dyDescent="0.25">
      <c r="A154" s="48"/>
      <c r="B154" s="52"/>
      <c r="C154" s="22" t="str">
        <f t="shared" si="70"/>
        <v/>
      </c>
      <c r="D154" s="21"/>
      <c r="E154" s="30"/>
      <c r="F154" s="9"/>
      <c r="G154" s="9"/>
      <c r="H154" s="102"/>
      <c r="I154" s="102"/>
      <c r="J154" s="6"/>
      <c r="K154" s="8"/>
      <c r="L154" s="113"/>
      <c r="M154" s="102"/>
      <c r="N154" s="111"/>
      <c r="O154" s="8"/>
      <c r="P154" s="60">
        <f t="shared" si="71"/>
        <v>0</v>
      </c>
      <c r="Q154" s="37">
        <f t="shared" si="72"/>
        <v>0</v>
      </c>
      <c r="R154" s="40">
        <f t="shared" si="56"/>
        <v>0</v>
      </c>
      <c r="S154" s="40">
        <f t="shared" si="57"/>
        <v>0</v>
      </c>
      <c r="T154" s="41" t="str">
        <f t="shared" si="58"/>
        <v/>
      </c>
      <c r="U154" s="41">
        <f t="shared" si="73"/>
        <v>0</v>
      </c>
      <c r="V154" s="41">
        <f t="shared" si="74"/>
        <v>0</v>
      </c>
      <c r="W154" s="42">
        <f t="shared" si="75"/>
        <v>0</v>
      </c>
      <c r="X154" s="42">
        <f t="shared" si="76"/>
        <v>0</v>
      </c>
      <c r="Y154" s="36">
        <f t="shared" si="59"/>
        <v>0</v>
      </c>
      <c r="Z154" s="36">
        <f t="shared" si="60"/>
        <v>0</v>
      </c>
      <c r="AA154" s="35">
        <f t="shared" si="61"/>
        <v>0</v>
      </c>
      <c r="AB154" s="35">
        <f t="shared" si="62"/>
        <v>0</v>
      </c>
      <c r="AC154" s="36">
        <f t="shared" si="63"/>
        <v>0</v>
      </c>
      <c r="AD154" s="35">
        <f t="shared" si="64"/>
        <v>0</v>
      </c>
      <c r="AE154" s="35">
        <f t="shared" si="65"/>
        <v>0</v>
      </c>
      <c r="AF154" s="35">
        <f t="shared" si="66"/>
        <v>0</v>
      </c>
      <c r="AG154" s="35">
        <f t="shared" si="67"/>
        <v>0</v>
      </c>
      <c r="AH154" s="35">
        <f t="shared" si="68"/>
        <v>0</v>
      </c>
      <c r="AI154" s="35">
        <f t="shared" si="69"/>
        <v>0</v>
      </c>
      <c r="AJ154" s="35">
        <f t="shared" si="77"/>
        <v>0</v>
      </c>
      <c r="AK154" s="35">
        <f t="shared" si="78"/>
        <v>0</v>
      </c>
      <c r="AL154" s="35">
        <f>Y154/1000*AA154*AC154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54" s="35">
        <f>Z154/1000*AA154*AC154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54" s="35">
        <f t="shared" si="79"/>
        <v>0</v>
      </c>
      <c r="AO154" s="91">
        <f t="shared" si="80"/>
        <v>0</v>
      </c>
      <c r="AP154" s="92" t="str">
        <f t="shared" si="81"/>
        <v/>
      </c>
      <c r="AQ154" s="92" t="str">
        <f t="shared" si="82"/>
        <v/>
      </c>
    </row>
    <row r="155" spans="1:43" x14ac:dyDescent="0.25">
      <c r="A155" s="48"/>
      <c r="B155" s="52"/>
      <c r="C155" s="22" t="str">
        <f t="shared" si="70"/>
        <v/>
      </c>
      <c r="D155" s="21"/>
      <c r="E155" s="30"/>
      <c r="F155" s="9"/>
      <c r="G155" s="9"/>
      <c r="H155" s="102"/>
      <c r="I155" s="102"/>
      <c r="J155" s="6"/>
      <c r="K155" s="8"/>
      <c r="L155" s="113"/>
      <c r="M155" s="102"/>
      <c r="N155" s="111"/>
      <c r="O155" s="8"/>
      <c r="P155" s="60">
        <f t="shared" si="71"/>
        <v>0</v>
      </c>
      <c r="Q155" s="37">
        <f t="shared" si="72"/>
        <v>0</v>
      </c>
      <c r="R155" s="40">
        <f t="shared" si="56"/>
        <v>0</v>
      </c>
      <c r="S155" s="40">
        <f t="shared" si="57"/>
        <v>0</v>
      </c>
      <c r="T155" s="41" t="str">
        <f t="shared" si="58"/>
        <v/>
      </c>
      <c r="U155" s="41">
        <f t="shared" si="73"/>
        <v>0</v>
      </c>
      <c r="V155" s="41">
        <f t="shared" si="74"/>
        <v>0</v>
      </c>
      <c r="W155" s="42">
        <f t="shared" si="75"/>
        <v>0</v>
      </c>
      <c r="X155" s="42">
        <f t="shared" si="76"/>
        <v>0</v>
      </c>
      <c r="Y155" s="36">
        <f t="shared" si="59"/>
        <v>0</v>
      </c>
      <c r="Z155" s="36">
        <f t="shared" si="60"/>
        <v>0</v>
      </c>
      <c r="AA155" s="35">
        <f t="shared" si="61"/>
        <v>0</v>
      </c>
      <c r="AB155" s="35">
        <f t="shared" si="62"/>
        <v>0</v>
      </c>
      <c r="AC155" s="36">
        <f t="shared" si="63"/>
        <v>0</v>
      </c>
      <c r="AD155" s="35">
        <f t="shared" si="64"/>
        <v>0</v>
      </c>
      <c r="AE155" s="35">
        <f t="shared" si="65"/>
        <v>0</v>
      </c>
      <c r="AF155" s="35">
        <f t="shared" si="66"/>
        <v>0</v>
      </c>
      <c r="AG155" s="35">
        <f t="shared" si="67"/>
        <v>0</v>
      </c>
      <c r="AH155" s="35">
        <f t="shared" si="68"/>
        <v>0</v>
      </c>
      <c r="AI155" s="35">
        <f t="shared" si="69"/>
        <v>0</v>
      </c>
      <c r="AJ155" s="35">
        <f t="shared" si="77"/>
        <v>0</v>
      </c>
      <c r="AK155" s="35">
        <f t="shared" si="78"/>
        <v>0</v>
      </c>
      <c r="AL155" s="35">
        <f>Y155/1000*AA155*AC155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55" s="35">
        <f>Z155/1000*AA155*AC155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55" s="35">
        <f t="shared" si="79"/>
        <v>0</v>
      </c>
      <c r="AO155" s="91">
        <f t="shared" si="80"/>
        <v>0</v>
      </c>
      <c r="AP155" s="92" t="str">
        <f t="shared" si="81"/>
        <v/>
      </c>
      <c r="AQ155" s="92" t="str">
        <f t="shared" si="82"/>
        <v/>
      </c>
    </row>
    <row r="156" spans="1:43" x14ac:dyDescent="0.25">
      <c r="A156" s="48"/>
      <c r="B156" s="52"/>
      <c r="C156" s="22" t="str">
        <f t="shared" si="70"/>
        <v/>
      </c>
      <c r="D156" s="21"/>
      <c r="E156" s="30"/>
      <c r="F156" s="9"/>
      <c r="G156" s="9"/>
      <c r="H156" s="102"/>
      <c r="I156" s="102"/>
      <c r="J156" s="6"/>
      <c r="K156" s="8"/>
      <c r="L156" s="113"/>
      <c r="M156" s="102"/>
      <c r="N156" s="111"/>
      <c r="O156" s="8"/>
      <c r="P156" s="60">
        <f t="shared" si="71"/>
        <v>0</v>
      </c>
      <c r="Q156" s="37">
        <f t="shared" si="72"/>
        <v>0</v>
      </c>
      <c r="R156" s="40">
        <f t="shared" si="56"/>
        <v>0</v>
      </c>
      <c r="S156" s="40">
        <f t="shared" si="57"/>
        <v>0</v>
      </c>
      <c r="T156" s="41" t="str">
        <f t="shared" si="58"/>
        <v/>
      </c>
      <c r="U156" s="41">
        <f t="shared" si="73"/>
        <v>0</v>
      </c>
      <c r="V156" s="41">
        <f t="shared" si="74"/>
        <v>0</v>
      </c>
      <c r="W156" s="42">
        <f t="shared" si="75"/>
        <v>0</v>
      </c>
      <c r="X156" s="42">
        <f t="shared" si="76"/>
        <v>0</v>
      </c>
      <c r="Y156" s="36">
        <f t="shared" si="59"/>
        <v>0</v>
      </c>
      <c r="Z156" s="36">
        <f t="shared" si="60"/>
        <v>0</v>
      </c>
      <c r="AA156" s="35">
        <f t="shared" si="61"/>
        <v>0</v>
      </c>
      <c r="AB156" s="35">
        <f t="shared" si="62"/>
        <v>0</v>
      </c>
      <c r="AC156" s="36">
        <f t="shared" si="63"/>
        <v>0</v>
      </c>
      <c r="AD156" s="35">
        <f t="shared" si="64"/>
        <v>0</v>
      </c>
      <c r="AE156" s="35">
        <f t="shared" si="65"/>
        <v>0</v>
      </c>
      <c r="AF156" s="35">
        <f t="shared" si="66"/>
        <v>0</v>
      </c>
      <c r="AG156" s="35">
        <f t="shared" si="67"/>
        <v>0</v>
      </c>
      <c r="AH156" s="35">
        <f t="shared" si="68"/>
        <v>0</v>
      </c>
      <c r="AI156" s="35">
        <f t="shared" si="69"/>
        <v>0</v>
      </c>
      <c r="AJ156" s="35">
        <f t="shared" si="77"/>
        <v>0</v>
      </c>
      <c r="AK156" s="35">
        <f t="shared" si="78"/>
        <v>0</v>
      </c>
      <c r="AL156" s="35">
        <f>Y156/1000*AA156*AC156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56" s="35">
        <f>Z156/1000*AA156*AC156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56" s="35">
        <f t="shared" si="79"/>
        <v>0</v>
      </c>
      <c r="AO156" s="91">
        <f t="shared" si="80"/>
        <v>0</v>
      </c>
      <c r="AP156" s="92" t="str">
        <f t="shared" si="81"/>
        <v/>
      </c>
      <c r="AQ156" s="92" t="str">
        <f t="shared" si="82"/>
        <v/>
      </c>
    </row>
    <row r="157" spans="1:43" x14ac:dyDescent="0.25">
      <c r="A157" s="48"/>
      <c r="B157" s="52"/>
      <c r="C157" s="22" t="str">
        <f t="shared" si="70"/>
        <v/>
      </c>
      <c r="D157" s="21"/>
      <c r="E157" s="30"/>
      <c r="F157" s="9"/>
      <c r="G157" s="9"/>
      <c r="H157" s="102"/>
      <c r="I157" s="102"/>
      <c r="J157" s="6"/>
      <c r="K157" s="8"/>
      <c r="L157" s="113"/>
      <c r="M157" s="102"/>
      <c r="N157" s="111"/>
      <c r="O157" s="8"/>
      <c r="P157" s="60">
        <f t="shared" si="71"/>
        <v>0</v>
      </c>
      <c r="Q157" s="37">
        <f t="shared" si="72"/>
        <v>0</v>
      </c>
      <c r="R157" s="40">
        <f t="shared" si="56"/>
        <v>0</v>
      </c>
      <c r="S157" s="40">
        <f t="shared" si="57"/>
        <v>0</v>
      </c>
      <c r="T157" s="41" t="str">
        <f t="shared" si="58"/>
        <v/>
      </c>
      <c r="U157" s="41">
        <f t="shared" si="73"/>
        <v>0</v>
      </c>
      <c r="V157" s="41">
        <f t="shared" si="74"/>
        <v>0</v>
      </c>
      <c r="W157" s="42">
        <f t="shared" si="75"/>
        <v>0</v>
      </c>
      <c r="X157" s="42">
        <f t="shared" si="76"/>
        <v>0</v>
      </c>
      <c r="Y157" s="36">
        <f t="shared" si="59"/>
        <v>0</v>
      </c>
      <c r="Z157" s="36">
        <f t="shared" si="60"/>
        <v>0</v>
      </c>
      <c r="AA157" s="35">
        <f t="shared" si="61"/>
        <v>0</v>
      </c>
      <c r="AB157" s="35">
        <f t="shared" si="62"/>
        <v>0</v>
      </c>
      <c r="AC157" s="36">
        <f t="shared" si="63"/>
        <v>0</v>
      </c>
      <c r="AD157" s="35">
        <f t="shared" si="64"/>
        <v>0</v>
      </c>
      <c r="AE157" s="35">
        <f t="shared" si="65"/>
        <v>0</v>
      </c>
      <c r="AF157" s="35">
        <f t="shared" si="66"/>
        <v>0</v>
      </c>
      <c r="AG157" s="35">
        <f t="shared" si="67"/>
        <v>0</v>
      </c>
      <c r="AH157" s="35">
        <f t="shared" si="68"/>
        <v>0</v>
      </c>
      <c r="AI157" s="35">
        <f t="shared" si="69"/>
        <v>0</v>
      </c>
      <c r="AJ157" s="35">
        <f t="shared" si="77"/>
        <v>0</v>
      </c>
      <c r="AK157" s="35">
        <f t="shared" si="78"/>
        <v>0</v>
      </c>
      <c r="AL157" s="35">
        <f>Y157/1000*AA157*AC157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57" s="35">
        <f>Z157/1000*AA157*AC157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57" s="35">
        <f t="shared" si="79"/>
        <v>0</v>
      </c>
      <c r="AO157" s="91">
        <f t="shared" si="80"/>
        <v>0</v>
      </c>
      <c r="AP157" s="92" t="str">
        <f t="shared" si="81"/>
        <v/>
      </c>
      <c r="AQ157" s="92" t="str">
        <f t="shared" si="82"/>
        <v/>
      </c>
    </row>
    <row r="158" spans="1:43" x14ac:dyDescent="0.25">
      <c r="A158" s="48"/>
      <c r="B158" s="52"/>
      <c r="C158" s="22" t="str">
        <f t="shared" si="70"/>
        <v/>
      </c>
      <c r="D158" s="21"/>
      <c r="E158" s="30"/>
      <c r="F158" s="9"/>
      <c r="G158" s="9"/>
      <c r="H158" s="102"/>
      <c r="I158" s="102"/>
      <c r="J158" s="6"/>
      <c r="K158" s="8"/>
      <c r="L158" s="113"/>
      <c r="M158" s="102"/>
      <c r="N158" s="111"/>
      <c r="O158" s="8"/>
      <c r="P158" s="60">
        <f t="shared" si="71"/>
        <v>0</v>
      </c>
      <c r="Q158" s="37">
        <f t="shared" si="72"/>
        <v>0</v>
      </c>
      <c r="R158" s="40">
        <f t="shared" si="56"/>
        <v>0</v>
      </c>
      <c r="S158" s="40">
        <f t="shared" si="57"/>
        <v>0</v>
      </c>
      <c r="T158" s="41" t="str">
        <f t="shared" si="58"/>
        <v/>
      </c>
      <c r="U158" s="41">
        <f t="shared" si="73"/>
        <v>0</v>
      </c>
      <c r="V158" s="41">
        <f t="shared" si="74"/>
        <v>0</v>
      </c>
      <c r="W158" s="42">
        <f t="shared" si="75"/>
        <v>0</v>
      </c>
      <c r="X158" s="42">
        <f t="shared" si="76"/>
        <v>0</v>
      </c>
      <c r="Y158" s="36">
        <f t="shared" si="59"/>
        <v>0</v>
      </c>
      <c r="Z158" s="36">
        <f t="shared" si="60"/>
        <v>0</v>
      </c>
      <c r="AA158" s="35">
        <f t="shared" si="61"/>
        <v>0</v>
      </c>
      <c r="AB158" s="35">
        <f t="shared" si="62"/>
        <v>0</v>
      </c>
      <c r="AC158" s="36">
        <f t="shared" si="63"/>
        <v>0</v>
      </c>
      <c r="AD158" s="35">
        <f t="shared" si="64"/>
        <v>0</v>
      </c>
      <c r="AE158" s="35">
        <f t="shared" si="65"/>
        <v>0</v>
      </c>
      <c r="AF158" s="35">
        <f t="shared" si="66"/>
        <v>0</v>
      </c>
      <c r="AG158" s="35">
        <f t="shared" si="67"/>
        <v>0</v>
      </c>
      <c r="AH158" s="35">
        <f t="shared" si="68"/>
        <v>0</v>
      </c>
      <c r="AI158" s="35">
        <f t="shared" si="69"/>
        <v>0</v>
      </c>
      <c r="AJ158" s="35">
        <f t="shared" si="77"/>
        <v>0</v>
      </c>
      <c r="AK158" s="35">
        <f t="shared" si="78"/>
        <v>0</v>
      </c>
      <c r="AL158" s="35">
        <f>Y158/1000*AA158*AC158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58" s="35">
        <f>Z158/1000*AA158*AC158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58" s="35">
        <f t="shared" si="79"/>
        <v>0</v>
      </c>
      <c r="AO158" s="91">
        <f t="shared" si="80"/>
        <v>0</v>
      </c>
      <c r="AP158" s="92" t="str">
        <f t="shared" si="81"/>
        <v/>
      </c>
      <c r="AQ158" s="92" t="str">
        <f t="shared" si="82"/>
        <v/>
      </c>
    </row>
    <row r="159" spans="1:43" x14ac:dyDescent="0.25">
      <c r="A159" s="48"/>
      <c r="B159" s="52"/>
      <c r="C159" s="22" t="str">
        <f t="shared" si="70"/>
        <v/>
      </c>
      <c r="D159" s="21"/>
      <c r="E159" s="30"/>
      <c r="F159" s="9"/>
      <c r="G159" s="9"/>
      <c r="H159" s="102"/>
      <c r="I159" s="102"/>
      <c r="J159" s="6"/>
      <c r="K159" s="8"/>
      <c r="L159" s="113"/>
      <c r="M159" s="102"/>
      <c r="N159" s="111"/>
      <c r="O159" s="8"/>
      <c r="P159" s="60">
        <f t="shared" si="71"/>
        <v>0</v>
      </c>
      <c r="Q159" s="37">
        <f t="shared" si="72"/>
        <v>0</v>
      </c>
      <c r="R159" s="40">
        <f t="shared" si="56"/>
        <v>0</v>
      </c>
      <c r="S159" s="40">
        <f t="shared" si="57"/>
        <v>0</v>
      </c>
      <c r="T159" s="41" t="str">
        <f t="shared" si="58"/>
        <v/>
      </c>
      <c r="U159" s="41">
        <f t="shared" si="73"/>
        <v>0</v>
      </c>
      <c r="V159" s="41">
        <f t="shared" si="74"/>
        <v>0</v>
      </c>
      <c r="W159" s="42">
        <f t="shared" si="75"/>
        <v>0</v>
      </c>
      <c r="X159" s="42">
        <f t="shared" si="76"/>
        <v>0</v>
      </c>
      <c r="Y159" s="36">
        <f t="shared" si="59"/>
        <v>0</v>
      </c>
      <c r="Z159" s="36">
        <f t="shared" si="60"/>
        <v>0</v>
      </c>
      <c r="AA159" s="35">
        <f t="shared" si="61"/>
        <v>0</v>
      </c>
      <c r="AB159" s="35">
        <f t="shared" si="62"/>
        <v>0</v>
      </c>
      <c r="AC159" s="36">
        <f t="shared" si="63"/>
        <v>0</v>
      </c>
      <c r="AD159" s="35">
        <f t="shared" si="64"/>
        <v>0</v>
      </c>
      <c r="AE159" s="35">
        <f t="shared" si="65"/>
        <v>0</v>
      </c>
      <c r="AF159" s="35">
        <f t="shared" si="66"/>
        <v>0</v>
      </c>
      <c r="AG159" s="35">
        <f t="shared" si="67"/>
        <v>0</v>
      </c>
      <c r="AH159" s="35">
        <f t="shared" si="68"/>
        <v>0</v>
      </c>
      <c r="AI159" s="35">
        <f t="shared" si="69"/>
        <v>0</v>
      </c>
      <c r="AJ159" s="35">
        <f t="shared" si="77"/>
        <v>0</v>
      </c>
      <c r="AK159" s="35">
        <f t="shared" si="78"/>
        <v>0</v>
      </c>
      <c r="AL159" s="35">
        <f>Y159/1000*AA159*AC159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59" s="35">
        <f>Z159/1000*AA159*AC159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59" s="35">
        <f t="shared" si="79"/>
        <v>0</v>
      </c>
      <c r="AO159" s="91">
        <f t="shared" si="80"/>
        <v>0</v>
      </c>
      <c r="AP159" s="92" t="str">
        <f t="shared" si="81"/>
        <v/>
      </c>
      <c r="AQ159" s="92" t="str">
        <f t="shared" si="82"/>
        <v/>
      </c>
    </row>
    <row r="160" spans="1:43" x14ac:dyDescent="0.25">
      <c r="A160" s="48"/>
      <c r="B160" s="52"/>
      <c r="C160" s="22" t="str">
        <f t="shared" si="70"/>
        <v/>
      </c>
      <c r="D160" s="21"/>
      <c r="E160" s="30"/>
      <c r="F160" s="9"/>
      <c r="G160" s="9"/>
      <c r="H160" s="102"/>
      <c r="I160" s="102"/>
      <c r="J160" s="6"/>
      <c r="K160" s="8"/>
      <c r="L160" s="113"/>
      <c r="M160" s="102"/>
      <c r="N160" s="111"/>
      <c r="O160" s="8"/>
      <c r="P160" s="60">
        <f t="shared" si="71"/>
        <v>0</v>
      </c>
      <c r="Q160" s="37">
        <f t="shared" si="72"/>
        <v>0</v>
      </c>
      <c r="R160" s="40">
        <f t="shared" si="56"/>
        <v>0</v>
      </c>
      <c r="S160" s="40">
        <f t="shared" si="57"/>
        <v>0</v>
      </c>
      <c r="T160" s="41" t="str">
        <f t="shared" si="58"/>
        <v/>
      </c>
      <c r="U160" s="41">
        <f t="shared" si="73"/>
        <v>0</v>
      </c>
      <c r="V160" s="41">
        <f t="shared" si="74"/>
        <v>0</v>
      </c>
      <c r="W160" s="42">
        <f t="shared" si="75"/>
        <v>0</v>
      </c>
      <c r="X160" s="42">
        <f t="shared" si="76"/>
        <v>0</v>
      </c>
      <c r="Y160" s="36">
        <f t="shared" si="59"/>
        <v>0</v>
      </c>
      <c r="Z160" s="36">
        <f t="shared" si="60"/>
        <v>0</v>
      </c>
      <c r="AA160" s="35">
        <f t="shared" si="61"/>
        <v>0</v>
      </c>
      <c r="AB160" s="35">
        <f t="shared" si="62"/>
        <v>0</v>
      </c>
      <c r="AC160" s="36">
        <f t="shared" si="63"/>
        <v>0</v>
      </c>
      <c r="AD160" s="35">
        <f t="shared" si="64"/>
        <v>0</v>
      </c>
      <c r="AE160" s="35">
        <f t="shared" si="65"/>
        <v>0</v>
      </c>
      <c r="AF160" s="35">
        <f t="shared" si="66"/>
        <v>0</v>
      </c>
      <c r="AG160" s="35">
        <f t="shared" si="67"/>
        <v>0</v>
      </c>
      <c r="AH160" s="35">
        <f t="shared" si="68"/>
        <v>0</v>
      </c>
      <c r="AI160" s="35">
        <f t="shared" si="69"/>
        <v>0</v>
      </c>
      <c r="AJ160" s="35">
        <f t="shared" si="77"/>
        <v>0</v>
      </c>
      <c r="AK160" s="35">
        <f t="shared" si="78"/>
        <v>0</v>
      </c>
      <c r="AL160" s="35">
        <f>Y160/1000*AA160*AC160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60" s="35">
        <f>Z160/1000*AA160*AC160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60" s="35">
        <f t="shared" si="79"/>
        <v>0</v>
      </c>
      <c r="AO160" s="91">
        <f t="shared" si="80"/>
        <v>0</v>
      </c>
      <c r="AP160" s="92" t="str">
        <f t="shared" si="81"/>
        <v/>
      </c>
      <c r="AQ160" s="92" t="str">
        <f t="shared" si="82"/>
        <v/>
      </c>
    </row>
    <row r="161" spans="1:43" x14ac:dyDescent="0.25">
      <c r="A161" s="48"/>
      <c r="B161" s="52"/>
      <c r="C161" s="22" t="str">
        <f t="shared" si="70"/>
        <v/>
      </c>
      <c r="D161" s="21"/>
      <c r="E161" s="30"/>
      <c r="F161" s="9"/>
      <c r="G161" s="9"/>
      <c r="H161" s="102"/>
      <c r="I161" s="102"/>
      <c r="J161" s="6"/>
      <c r="K161" s="8"/>
      <c r="L161" s="113"/>
      <c r="M161" s="102"/>
      <c r="N161" s="111"/>
      <c r="O161" s="8"/>
      <c r="P161" s="60">
        <f t="shared" si="71"/>
        <v>0</v>
      </c>
      <c r="Q161" s="37">
        <f t="shared" si="72"/>
        <v>0</v>
      </c>
      <c r="R161" s="40">
        <f t="shared" si="56"/>
        <v>0</v>
      </c>
      <c r="S161" s="40">
        <f t="shared" si="57"/>
        <v>0</v>
      </c>
      <c r="T161" s="41" t="str">
        <f t="shared" si="58"/>
        <v/>
      </c>
      <c r="U161" s="41">
        <f t="shared" si="73"/>
        <v>0</v>
      </c>
      <c r="V161" s="41">
        <f t="shared" si="74"/>
        <v>0</v>
      </c>
      <c r="W161" s="42">
        <f t="shared" si="75"/>
        <v>0</v>
      </c>
      <c r="X161" s="42">
        <f t="shared" si="76"/>
        <v>0</v>
      </c>
      <c r="Y161" s="36">
        <f t="shared" si="59"/>
        <v>0</v>
      </c>
      <c r="Z161" s="36">
        <f t="shared" si="60"/>
        <v>0</v>
      </c>
      <c r="AA161" s="35">
        <f t="shared" si="61"/>
        <v>0</v>
      </c>
      <c r="AB161" s="35">
        <f t="shared" si="62"/>
        <v>0</v>
      </c>
      <c r="AC161" s="36">
        <f t="shared" si="63"/>
        <v>0</v>
      </c>
      <c r="AD161" s="35">
        <f t="shared" si="64"/>
        <v>0</v>
      </c>
      <c r="AE161" s="35">
        <f t="shared" si="65"/>
        <v>0</v>
      </c>
      <c r="AF161" s="35">
        <f t="shared" si="66"/>
        <v>0</v>
      </c>
      <c r="AG161" s="35">
        <f t="shared" si="67"/>
        <v>0</v>
      </c>
      <c r="AH161" s="35">
        <f t="shared" si="68"/>
        <v>0</v>
      </c>
      <c r="AI161" s="35">
        <f t="shared" si="69"/>
        <v>0</v>
      </c>
      <c r="AJ161" s="35">
        <f t="shared" si="77"/>
        <v>0</v>
      </c>
      <c r="AK161" s="35">
        <f t="shared" si="78"/>
        <v>0</v>
      </c>
      <c r="AL161" s="35">
        <f>Y161/1000*AA161*AC161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61" s="35">
        <f>Z161/1000*AA161*AC161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61" s="35">
        <f t="shared" si="79"/>
        <v>0</v>
      </c>
      <c r="AO161" s="91">
        <f t="shared" si="80"/>
        <v>0</v>
      </c>
      <c r="AP161" s="92" t="str">
        <f t="shared" si="81"/>
        <v/>
      </c>
      <c r="AQ161" s="92" t="str">
        <f t="shared" si="82"/>
        <v/>
      </c>
    </row>
    <row r="162" spans="1:43" x14ac:dyDescent="0.25">
      <c r="A162" s="48"/>
      <c r="B162" s="52"/>
      <c r="C162" s="22" t="str">
        <f t="shared" si="70"/>
        <v/>
      </c>
      <c r="D162" s="21"/>
      <c r="E162" s="30"/>
      <c r="F162" s="9"/>
      <c r="G162" s="9"/>
      <c r="H162" s="102"/>
      <c r="I162" s="102"/>
      <c r="J162" s="6"/>
      <c r="K162" s="8"/>
      <c r="L162" s="113"/>
      <c r="M162" s="102"/>
      <c r="N162" s="111"/>
      <c r="O162" s="8"/>
      <c r="P162" s="60">
        <f t="shared" si="71"/>
        <v>0</v>
      </c>
      <c r="Q162" s="37">
        <f t="shared" si="72"/>
        <v>0</v>
      </c>
      <c r="R162" s="40">
        <f t="shared" si="56"/>
        <v>0</v>
      </c>
      <c r="S162" s="40">
        <f t="shared" si="57"/>
        <v>0</v>
      </c>
      <c r="T162" s="41" t="str">
        <f t="shared" si="58"/>
        <v/>
      </c>
      <c r="U162" s="41">
        <f t="shared" si="73"/>
        <v>0</v>
      </c>
      <c r="V162" s="41">
        <f t="shared" si="74"/>
        <v>0</v>
      </c>
      <c r="W162" s="42">
        <f t="shared" si="75"/>
        <v>0</v>
      </c>
      <c r="X162" s="42">
        <f t="shared" si="76"/>
        <v>0</v>
      </c>
      <c r="Y162" s="36">
        <f t="shared" si="59"/>
        <v>0</v>
      </c>
      <c r="Z162" s="36">
        <f t="shared" si="60"/>
        <v>0</v>
      </c>
      <c r="AA162" s="35">
        <f t="shared" si="61"/>
        <v>0</v>
      </c>
      <c r="AB162" s="35">
        <f t="shared" si="62"/>
        <v>0</v>
      </c>
      <c r="AC162" s="36">
        <f t="shared" si="63"/>
        <v>0</v>
      </c>
      <c r="AD162" s="35">
        <f t="shared" si="64"/>
        <v>0</v>
      </c>
      <c r="AE162" s="35">
        <f t="shared" si="65"/>
        <v>0</v>
      </c>
      <c r="AF162" s="35">
        <f t="shared" si="66"/>
        <v>0</v>
      </c>
      <c r="AG162" s="35">
        <f t="shared" si="67"/>
        <v>0</v>
      </c>
      <c r="AH162" s="35">
        <f t="shared" si="68"/>
        <v>0</v>
      </c>
      <c r="AI162" s="35">
        <f t="shared" si="69"/>
        <v>0</v>
      </c>
      <c r="AJ162" s="35">
        <f t="shared" si="77"/>
        <v>0</v>
      </c>
      <c r="AK162" s="35">
        <f t="shared" si="78"/>
        <v>0</v>
      </c>
      <c r="AL162" s="35">
        <f>Y162/1000*AA162*AC162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62" s="35">
        <f>Z162/1000*AA162*AC162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62" s="35">
        <f t="shared" si="79"/>
        <v>0</v>
      </c>
      <c r="AO162" s="91">
        <f t="shared" si="80"/>
        <v>0</v>
      </c>
      <c r="AP162" s="92" t="str">
        <f t="shared" si="81"/>
        <v/>
      </c>
      <c r="AQ162" s="92" t="str">
        <f t="shared" si="82"/>
        <v/>
      </c>
    </row>
    <row r="163" spans="1:43" x14ac:dyDescent="0.25">
      <c r="A163" s="48"/>
      <c r="B163" s="52"/>
      <c r="C163" s="22" t="str">
        <f t="shared" si="70"/>
        <v/>
      </c>
      <c r="D163" s="21"/>
      <c r="E163" s="30"/>
      <c r="F163" s="9"/>
      <c r="G163" s="9"/>
      <c r="H163" s="102"/>
      <c r="I163" s="102"/>
      <c r="J163" s="6"/>
      <c r="K163" s="8"/>
      <c r="L163" s="113"/>
      <c r="M163" s="102"/>
      <c r="N163" s="111"/>
      <c r="O163" s="8"/>
      <c r="P163" s="60">
        <f t="shared" si="71"/>
        <v>0</v>
      </c>
      <c r="Q163" s="37">
        <f t="shared" si="72"/>
        <v>0</v>
      </c>
      <c r="R163" s="40">
        <f t="shared" si="56"/>
        <v>0</v>
      </c>
      <c r="S163" s="40">
        <f t="shared" si="57"/>
        <v>0</v>
      </c>
      <c r="T163" s="41" t="str">
        <f t="shared" si="58"/>
        <v/>
      </c>
      <c r="U163" s="41">
        <f t="shared" si="73"/>
        <v>0</v>
      </c>
      <c r="V163" s="41">
        <f t="shared" si="74"/>
        <v>0</v>
      </c>
      <c r="W163" s="42">
        <f t="shared" si="75"/>
        <v>0</v>
      </c>
      <c r="X163" s="42">
        <f t="shared" si="76"/>
        <v>0</v>
      </c>
      <c r="Y163" s="36">
        <f t="shared" si="59"/>
        <v>0</v>
      </c>
      <c r="Z163" s="36">
        <f t="shared" si="60"/>
        <v>0</v>
      </c>
      <c r="AA163" s="35">
        <f t="shared" si="61"/>
        <v>0</v>
      </c>
      <c r="AB163" s="35">
        <f t="shared" si="62"/>
        <v>0</v>
      </c>
      <c r="AC163" s="36">
        <f t="shared" si="63"/>
        <v>0</v>
      </c>
      <c r="AD163" s="35">
        <f t="shared" si="64"/>
        <v>0</v>
      </c>
      <c r="AE163" s="35">
        <f t="shared" si="65"/>
        <v>0</v>
      </c>
      <c r="AF163" s="35">
        <f t="shared" si="66"/>
        <v>0</v>
      </c>
      <c r="AG163" s="35">
        <f t="shared" si="67"/>
        <v>0</v>
      </c>
      <c r="AH163" s="35">
        <f t="shared" si="68"/>
        <v>0</v>
      </c>
      <c r="AI163" s="35">
        <f t="shared" si="69"/>
        <v>0</v>
      </c>
      <c r="AJ163" s="35">
        <f t="shared" si="77"/>
        <v>0</v>
      </c>
      <c r="AK163" s="35">
        <f t="shared" si="78"/>
        <v>0</v>
      </c>
      <c r="AL163" s="35">
        <f>Y163/1000*AA163*AC163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63" s="35">
        <f>Z163/1000*AA163*AC163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63" s="35">
        <f t="shared" si="79"/>
        <v>0</v>
      </c>
      <c r="AO163" s="91">
        <f t="shared" si="80"/>
        <v>0</v>
      </c>
      <c r="AP163" s="92" t="str">
        <f t="shared" si="81"/>
        <v/>
      </c>
      <c r="AQ163" s="92" t="str">
        <f t="shared" si="82"/>
        <v/>
      </c>
    </row>
    <row r="164" spans="1:43" x14ac:dyDescent="0.25">
      <c r="A164" s="48"/>
      <c r="B164" s="52"/>
      <c r="C164" s="22" t="str">
        <f t="shared" si="70"/>
        <v/>
      </c>
      <c r="D164" s="21"/>
      <c r="E164" s="30"/>
      <c r="F164" s="9"/>
      <c r="G164" s="9"/>
      <c r="H164" s="102"/>
      <c r="I164" s="102"/>
      <c r="J164" s="6"/>
      <c r="K164" s="8"/>
      <c r="L164" s="113"/>
      <c r="M164" s="102"/>
      <c r="N164" s="111"/>
      <c r="O164" s="8"/>
      <c r="P164" s="60">
        <f t="shared" si="71"/>
        <v>0</v>
      </c>
      <c r="Q164" s="37">
        <f t="shared" si="72"/>
        <v>0</v>
      </c>
      <c r="R164" s="40">
        <f t="shared" si="56"/>
        <v>0</v>
      </c>
      <c r="S164" s="40">
        <f t="shared" si="57"/>
        <v>0</v>
      </c>
      <c r="T164" s="41" t="str">
        <f t="shared" si="58"/>
        <v/>
      </c>
      <c r="U164" s="41">
        <f t="shared" si="73"/>
        <v>0</v>
      </c>
      <c r="V164" s="41">
        <f t="shared" si="74"/>
        <v>0</v>
      </c>
      <c r="W164" s="42">
        <f t="shared" si="75"/>
        <v>0</v>
      </c>
      <c r="X164" s="42">
        <f t="shared" si="76"/>
        <v>0</v>
      </c>
      <c r="Y164" s="36">
        <f t="shared" si="59"/>
        <v>0</v>
      </c>
      <c r="Z164" s="36">
        <f t="shared" si="60"/>
        <v>0</v>
      </c>
      <c r="AA164" s="35">
        <f t="shared" si="61"/>
        <v>0</v>
      </c>
      <c r="AB164" s="35">
        <f t="shared" si="62"/>
        <v>0</v>
      </c>
      <c r="AC164" s="36">
        <f t="shared" si="63"/>
        <v>0</v>
      </c>
      <c r="AD164" s="35">
        <f t="shared" si="64"/>
        <v>0</v>
      </c>
      <c r="AE164" s="35">
        <f t="shared" si="65"/>
        <v>0</v>
      </c>
      <c r="AF164" s="35">
        <f t="shared" si="66"/>
        <v>0</v>
      </c>
      <c r="AG164" s="35">
        <f t="shared" si="67"/>
        <v>0</v>
      </c>
      <c r="AH164" s="35">
        <f t="shared" si="68"/>
        <v>0</v>
      </c>
      <c r="AI164" s="35">
        <f t="shared" si="69"/>
        <v>0</v>
      </c>
      <c r="AJ164" s="35">
        <f t="shared" si="77"/>
        <v>0</v>
      </c>
      <c r="AK164" s="35">
        <f t="shared" si="78"/>
        <v>0</v>
      </c>
      <c r="AL164" s="35">
        <f>Y164/1000*AA164*AC164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64" s="35">
        <f>Z164/1000*AA164*AC164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64" s="35">
        <f t="shared" si="79"/>
        <v>0</v>
      </c>
      <c r="AO164" s="91">
        <f t="shared" si="80"/>
        <v>0</v>
      </c>
      <c r="AP164" s="92" t="str">
        <f t="shared" si="81"/>
        <v/>
      </c>
      <c r="AQ164" s="92" t="str">
        <f t="shared" si="82"/>
        <v/>
      </c>
    </row>
    <row r="165" spans="1:43" x14ac:dyDescent="0.25">
      <c r="A165" s="48"/>
      <c r="B165" s="52"/>
      <c r="C165" s="22" t="str">
        <f t="shared" si="70"/>
        <v/>
      </c>
      <c r="D165" s="21"/>
      <c r="E165" s="30"/>
      <c r="F165" s="9"/>
      <c r="G165" s="9"/>
      <c r="H165" s="102"/>
      <c r="I165" s="102"/>
      <c r="J165" s="6"/>
      <c r="K165" s="8"/>
      <c r="L165" s="113"/>
      <c r="M165" s="102"/>
      <c r="N165" s="111"/>
      <c r="O165" s="8"/>
      <c r="P165" s="60">
        <f t="shared" si="71"/>
        <v>0</v>
      </c>
      <c r="Q165" s="37">
        <f t="shared" si="72"/>
        <v>0</v>
      </c>
      <c r="R165" s="40">
        <f t="shared" si="56"/>
        <v>0</v>
      </c>
      <c r="S165" s="40">
        <f t="shared" si="57"/>
        <v>0</v>
      </c>
      <c r="T165" s="41" t="str">
        <f t="shared" si="58"/>
        <v/>
      </c>
      <c r="U165" s="41">
        <f t="shared" si="73"/>
        <v>0</v>
      </c>
      <c r="V165" s="41">
        <f t="shared" si="74"/>
        <v>0</v>
      </c>
      <c r="W165" s="42">
        <f t="shared" si="75"/>
        <v>0</v>
      </c>
      <c r="X165" s="42">
        <f t="shared" si="76"/>
        <v>0</v>
      </c>
      <c r="Y165" s="36">
        <f t="shared" si="59"/>
        <v>0</v>
      </c>
      <c r="Z165" s="36">
        <f t="shared" si="60"/>
        <v>0</v>
      </c>
      <c r="AA165" s="35">
        <f t="shared" si="61"/>
        <v>0</v>
      </c>
      <c r="AB165" s="35">
        <f t="shared" si="62"/>
        <v>0</v>
      </c>
      <c r="AC165" s="36">
        <f t="shared" si="63"/>
        <v>0</v>
      </c>
      <c r="AD165" s="35">
        <f t="shared" si="64"/>
        <v>0</v>
      </c>
      <c r="AE165" s="35">
        <f t="shared" si="65"/>
        <v>0</v>
      </c>
      <c r="AF165" s="35">
        <f t="shared" si="66"/>
        <v>0</v>
      </c>
      <c r="AG165" s="35">
        <f t="shared" si="67"/>
        <v>0</v>
      </c>
      <c r="AH165" s="35">
        <f t="shared" si="68"/>
        <v>0</v>
      </c>
      <c r="AI165" s="35">
        <f t="shared" si="69"/>
        <v>0</v>
      </c>
      <c r="AJ165" s="35">
        <f t="shared" si="77"/>
        <v>0</v>
      </c>
      <c r="AK165" s="35">
        <f t="shared" si="78"/>
        <v>0</v>
      </c>
      <c r="AL165" s="35">
        <f>Y165/1000*AA165*AC165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65" s="35">
        <f>Z165/1000*AA165*AC165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65" s="35">
        <f t="shared" si="79"/>
        <v>0</v>
      </c>
      <c r="AO165" s="91">
        <f t="shared" si="80"/>
        <v>0</v>
      </c>
      <c r="AP165" s="92" t="str">
        <f t="shared" si="81"/>
        <v/>
      </c>
      <c r="AQ165" s="92" t="str">
        <f t="shared" si="82"/>
        <v/>
      </c>
    </row>
    <row r="166" spans="1:43" x14ac:dyDescent="0.25">
      <c r="A166" s="48"/>
      <c r="B166" s="52"/>
      <c r="C166" s="22" t="str">
        <f t="shared" si="70"/>
        <v/>
      </c>
      <c r="D166" s="21"/>
      <c r="E166" s="30"/>
      <c r="F166" s="9"/>
      <c r="G166" s="9"/>
      <c r="H166" s="102"/>
      <c r="I166" s="102"/>
      <c r="J166" s="6"/>
      <c r="K166" s="8"/>
      <c r="L166" s="113"/>
      <c r="M166" s="102"/>
      <c r="N166" s="111"/>
      <c r="O166" s="8"/>
      <c r="P166" s="60">
        <f t="shared" si="71"/>
        <v>0</v>
      </c>
      <c r="Q166" s="37">
        <f t="shared" si="72"/>
        <v>0</v>
      </c>
      <c r="R166" s="40">
        <f t="shared" si="56"/>
        <v>0</v>
      </c>
      <c r="S166" s="40">
        <f t="shared" si="57"/>
        <v>0</v>
      </c>
      <c r="T166" s="41" t="str">
        <f t="shared" si="58"/>
        <v/>
      </c>
      <c r="U166" s="41">
        <f t="shared" si="73"/>
        <v>0</v>
      </c>
      <c r="V166" s="41">
        <f t="shared" si="74"/>
        <v>0</v>
      </c>
      <c r="W166" s="42">
        <f t="shared" si="75"/>
        <v>0</v>
      </c>
      <c r="X166" s="42">
        <f t="shared" si="76"/>
        <v>0</v>
      </c>
      <c r="Y166" s="36">
        <f t="shared" si="59"/>
        <v>0</v>
      </c>
      <c r="Z166" s="36">
        <f t="shared" si="60"/>
        <v>0</v>
      </c>
      <c r="AA166" s="35">
        <f t="shared" si="61"/>
        <v>0</v>
      </c>
      <c r="AB166" s="35">
        <f t="shared" si="62"/>
        <v>0</v>
      </c>
      <c r="AC166" s="36">
        <f t="shared" si="63"/>
        <v>0</v>
      </c>
      <c r="AD166" s="35">
        <f t="shared" si="64"/>
        <v>0</v>
      </c>
      <c r="AE166" s="35">
        <f t="shared" si="65"/>
        <v>0</v>
      </c>
      <c r="AF166" s="35">
        <f t="shared" si="66"/>
        <v>0</v>
      </c>
      <c r="AG166" s="35">
        <f t="shared" si="67"/>
        <v>0</v>
      </c>
      <c r="AH166" s="35">
        <f t="shared" si="68"/>
        <v>0</v>
      </c>
      <c r="AI166" s="35">
        <f t="shared" si="69"/>
        <v>0</v>
      </c>
      <c r="AJ166" s="35">
        <f t="shared" si="77"/>
        <v>0</v>
      </c>
      <c r="AK166" s="35">
        <f t="shared" si="78"/>
        <v>0</v>
      </c>
      <c r="AL166" s="35">
        <f>Y166/1000*AA166*AC166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66" s="35">
        <f>Z166/1000*AA166*AC166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66" s="35">
        <f t="shared" si="79"/>
        <v>0</v>
      </c>
      <c r="AO166" s="91">
        <f t="shared" si="80"/>
        <v>0</v>
      </c>
      <c r="AP166" s="92" t="str">
        <f t="shared" si="81"/>
        <v/>
      </c>
      <c r="AQ166" s="92" t="str">
        <f t="shared" si="82"/>
        <v/>
      </c>
    </row>
    <row r="167" spans="1:43" x14ac:dyDescent="0.25">
      <c r="A167" s="48"/>
      <c r="B167" s="52"/>
      <c r="C167" s="22" t="str">
        <f t="shared" si="70"/>
        <v/>
      </c>
      <c r="D167" s="21"/>
      <c r="E167" s="30"/>
      <c r="F167" s="9"/>
      <c r="G167" s="9"/>
      <c r="H167" s="102"/>
      <c r="I167" s="102"/>
      <c r="J167" s="6"/>
      <c r="K167" s="8"/>
      <c r="L167" s="113"/>
      <c r="M167" s="102"/>
      <c r="N167" s="111"/>
      <c r="O167" s="8"/>
      <c r="P167" s="60">
        <f t="shared" si="71"/>
        <v>0</v>
      </c>
      <c r="Q167" s="37">
        <f t="shared" si="72"/>
        <v>0</v>
      </c>
      <c r="R167" s="40">
        <f t="shared" si="56"/>
        <v>0</v>
      </c>
      <c r="S167" s="40">
        <f t="shared" si="57"/>
        <v>0</v>
      </c>
      <c r="T167" s="41" t="str">
        <f t="shared" si="58"/>
        <v/>
      </c>
      <c r="U167" s="41">
        <f t="shared" si="73"/>
        <v>0</v>
      </c>
      <c r="V167" s="41">
        <f t="shared" si="74"/>
        <v>0</v>
      </c>
      <c r="W167" s="42">
        <f t="shared" si="75"/>
        <v>0</v>
      </c>
      <c r="X167" s="42">
        <f t="shared" si="76"/>
        <v>0</v>
      </c>
      <c r="Y167" s="36">
        <f t="shared" si="59"/>
        <v>0</v>
      </c>
      <c r="Z167" s="36">
        <f t="shared" si="60"/>
        <v>0</v>
      </c>
      <c r="AA167" s="35">
        <f t="shared" si="61"/>
        <v>0</v>
      </c>
      <c r="AB167" s="35">
        <f t="shared" si="62"/>
        <v>0</v>
      </c>
      <c r="AC167" s="36">
        <f t="shared" si="63"/>
        <v>0</v>
      </c>
      <c r="AD167" s="35">
        <f t="shared" si="64"/>
        <v>0</v>
      </c>
      <c r="AE167" s="35">
        <f t="shared" si="65"/>
        <v>0</v>
      </c>
      <c r="AF167" s="35">
        <f t="shared" si="66"/>
        <v>0</v>
      </c>
      <c r="AG167" s="35">
        <f t="shared" si="67"/>
        <v>0</v>
      </c>
      <c r="AH167" s="35">
        <f t="shared" si="68"/>
        <v>0</v>
      </c>
      <c r="AI167" s="35">
        <f t="shared" si="69"/>
        <v>0</v>
      </c>
      <c r="AJ167" s="35">
        <f t="shared" si="77"/>
        <v>0</v>
      </c>
      <c r="AK167" s="35">
        <f t="shared" si="78"/>
        <v>0</v>
      </c>
      <c r="AL167" s="35">
        <f>Y167/1000*AA167*AC167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67" s="35">
        <f>Z167/1000*AA167*AC167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67" s="35">
        <f t="shared" si="79"/>
        <v>0</v>
      </c>
      <c r="AO167" s="91">
        <f t="shared" si="80"/>
        <v>0</v>
      </c>
      <c r="AP167" s="92" t="str">
        <f t="shared" si="81"/>
        <v/>
      </c>
      <c r="AQ167" s="92" t="str">
        <f t="shared" si="82"/>
        <v/>
      </c>
    </row>
    <row r="168" spans="1:43" x14ac:dyDescent="0.25">
      <c r="A168" s="48"/>
      <c r="B168" s="52"/>
      <c r="C168" s="22" t="str">
        <f t="shared" si="70"/>
        <v/>
      </c>
      <c r="D168" s="21"/>
      <c r="E168" s="30"/>
      <c r="F168" s="9"/>
      <c r="G168" s="9"/>
      <c r="H168" s="102"/>
      <c r="I168" s="102"/>
      <c r="J168" s="6"/>
      <c r="K168" s="8"/>
      <c r="L168" s="113"/>
      <c r="M168" s="102"/>
      <c r="N168" s="111"/>
      <c r="O168" s="8"/>
      <c r="P168" s="60">
        <f t="shared" si="71"/>
        <v>0</v>
      </c>
      <c r="Q168" s="37">
        <f t="shared" si="72"/>
        <v>0</v>
      </c>
      <c r="R168" s="40">
        <f t="shared" si="56"/>
        <v>0</v>
      </c>
      <c r="S168" s="40">
        <f t="shared" si="57"/>
        <v>0</v>
      </c>
      <c r="T168" s="41" t="str">
        <f t="shared" si="58"/>
        <v/>
      </c>
      <c r="U168" s="41">
        <f t="shared" si="73"/>
        <v>0</v>
      </c>
      <c r="V168" s="41">
        <f t="shared" si="74"/>
        <v>0</v>
      </c>
      <c r="W168" s="42">
        <f t="shared" si="75"/>
        <v>0</v>
      </c>
      <c r="X168" s="42">
        <f t="shared" si="76"/>
        <v>0</v>
      </c>
      <c r="Y168" s="36">
        <f t="shared" si="59"/>
        <v>0</v>
      </c>
      <c r="Z168" s="36">
        <f t="shared" si="60"/>
        <v>0</v>
      </c>
      <c r="AA168" s="35">
        <f t="shared" si="61"/>
        <v>0</v>
      </c>
      <c r="AB168" s="35">
        <f t="shared" si="62"/>
        <v>0</v>
      </c>
      <c r="AC168" s="36">
        <f t="shared" si="63"/>
        <v>0</v>
      </c>
      <c r="AD168" s="35">
        <f t="shared" si="64"/>
        <v>0</v>
      </c>
      <c r="AE168" s="35">
        <f t="shared" si="65"/>
        <v>0</v>
      </c>
      <c r="AF168" s="35">
        <f t="shared" si="66"/>
        <v>0</v>
      </c>
      <c r="AG168" s="35">
        <f t="shared" si="67"/>
        <v>0</v>
      </c>
      <c r="AH168" s="35">
        <f t="shared" si="68"/>
        <v>0</v>
      </c>
      <c r="AI168" s="35">
        <f t="shared" si="69"/>
        <v>0</v>
      </c>
      <c r="AJ168" s="35">
        <f t="shared" si="77"/>
        <v>0</v>
      </c>
      <c r="AK168" s="35">
        <f t="shared" si="78"/>
        <v>0</v>
      </c>
      <c r="AL168" s="35">
        <f>Y168/1000*AA168*AC168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68" s="35">
        <f>Z168/1000*AA168*AC168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68" s="35">
        <f t="shared" si="79"/>
        <v>0</v>
      </c>
      <c r="AO168" s="91">
        <f t="shared" si="80"/>
        <v>0</v>
      </c>
      <c r="AP168" s="92" t="str">
        <f t="shared" si="81"/>
        <v/>
      </c>
      <c r="AQ168" s="92" t="str">
        <f t="shared" si="82"/>
        <v/>
      </c>
    </row>
    <row r="169" spans="1:43" x14ac:dyDescent="0.25">
      <c r="A169" s="48"/>
      <c r="B169" s="52"/>
      <c r="C169" s="22" t="str">
        <f t="shared" si="70"/>
        <v/>
      </c>
      <c r="D169" s="21"/>
      <c r="E169" s="30"/>
      <c r="F169" s="9"/>
      <c r="G169" s="9"/>
      <c r="H169" s="102"/>
      <c r="I169" s="102"/>
      <c r="J169" s="6"/>
      <c r="K169" s="8"/>
      <c r="L169" s="113"/>
      <c r="M169" s="102"/>
      <c r="N169" s="111"/>
      <c r="O169" s="8"/>
      <c r="P169" s="60">
        <f t="shared" si="71"/>
        <v>0</v>
      </c>
      <c r="Q169" s="37">
        <f t="shared" si="72"/>
        <v>0</v>
      </c>
      <c r="R169" s="40">
        <f t="shared" si="56"/>
        <v>0</v>
      </c>
      <c r="S169" s="40">
        <f t="shared" si="57"/>
        <v>0</v>
      </c>
      <c r="T169" s="41" t="str">
        <f t="shared" si="58"/>
        <v/>
      </c>
      <c r="U169" s="41">
        <f t="shared" si="73"/>
        <v>0</v>
      </c>
      <c r="V169" s="41">
        <f t="shared" si="74"/>
        <v>0</v>
      </c>
      <c r="W169" s="42">
        <f t="shared" si="75"/>
        <v>0</v>
      </c>
      <c r="X169" s="42">
        <f t="shared" si="76"/>
        <v>0</v>
      </c>
      <c r="Y169" s="36">
        <f t="shared" si="59"/>
        <v>0</v>
      </c>
      <c r="Z169" s="36">
        <f t="shared" si="60"/>
        <v>0</v>
      </c>
      <c r="AA169" s="35">
        <f t="shared" si="61"/>
        <v>0</v>
      </c>
      <c r="AB169" s="35">
        <f t="shared" si="62"/>
        <v>0</v>
      </c>
      <c r="AC169" s="36">
        <f t="shared" si="63"/>
        <v>0</v>
      </c>
      <c r="AD169" s="35">
        <f t="shared" si="64"/>
        <v>0</v>
      </c>
      <c r="AE169" s="35">
        <f t="shared" si="65"/>
        <v>0</v>
      </c>
      <c r="AF169" s="35">
        <f t="shared" si="66"/>
        <v>0</v>
      </c>
      <c r="AG169" s="35">
        <f t="shared" si="67"/>
        <v>0</v>
      </c>
      <c r="AH169" s="35">
        <f t="shared" si="68"/>
        <v>0</v>
      </c>
      <c r="AI169" s="35">
        <f t="shared" si="69"/>
        <v>0</v>
      </c>
      <c r="AJ169" s="35">
        <f t="shared" si="77"/>
        <v>0</v>
      </c>
      <c r="AK169" s="35">
        <f t="shared" si="78"/>
        <v>0</v>
      </c>
      <c r="AL169" s="35">
        <f>Y169/1000*AA169*AC169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69" s="35">
        <f>Z169/1000*AA169*AC169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69" s="35">
        <f t="shared" si="79"/>
        <v>0</v>
      </c>
      <c r="AO169" s="91">
        <f t="shared" si="80"/>
        <v>0</v>
      </c>
      <c r="AP169" s="92" t="str">
        <f t="shared" si="81"/>
        <v/>
      </c>
      <c r="AQ169" s="92" t="str">
        <f t="shared" si="82"/>
        <v/>
      </c>
    </row>
    <row r="170" spans="1:43" x14ac:dyDescent="0.25">
      <c r="A170" s="48"/>
      <c r="B170" s="52"/>
      <c r="C170" s="22" t="str">
        <f t="shared" si="70"/>
        <v/>
      </c>
      <c r="D170" s="21"/>
      <c r="E170" s="30"/>
      <c r="F170" s="9"/>
      <c r="G170" s="9"/>
      <c r="H170" s="102"/>
      <c r="I170" s="102"/>
      <c r="J170" s="6"/>
      <c r="K170" s="8"/>
      <c r="L170" s="113"/>
      <c r="M170" s="102"/>
      <c r="N170" s="111"/>
      <c r="O170" s="8"/>
      <c r="P170" s="60">
        <f t="shared" si="71"/>
        <v>0</v>
      </c>
      <c r="Q170" s="37">
        <f t="shared" si="72"/>
        <v>0</v>
      </c>
      <c r="R170" s="40">
        <f t="shared" si="56"/>
        <v>0</v>
      </c>
      <c r="S170" s="40">
        <f t="shared" si="57"/>
        <v>0</v>
      </c>
      <c r="T170" s="41" t="str">
        <f t="shared" si="58"/>
        <v/>
      </c>
      <c r="U170" s="41">
        <f t="shared" si="73"/>
        <v>0</v>
      </c>
      <c r="V170" s="41">
        <f t="shared" si="74"/>
        <v>0</v>
      </c>
      <c r="W170" s="42">
        <f t="shared" si="75"/>
        <v>0</v>
      </c>
      <c r="X170" s="42">
        <f t="shared" si="76"/>
        <v>0</v>
      </c>
      <c r="Y170" s="36">
        <f t="shared" si="59"/>
        <v>0</v>
      </c>
      <c r="Z170" s="36">
        <f t="shared" si="60"/>
        <v>0</v>
      </c>
      <c r="AA170" s="35">
        <f t="shared" si="61"/>
        <v>0</v>
      </c>
      <c r="AB170" s="35">
        <f t="shared" si="62"/>
        <v>0</v>
      </c>
      <c r="AC170" s="36">
        <f t="shared" si="63"/>
        <v>0</v>
      </c>
      <c r="AD170" s="35">
        <f t="shared" si="64"/>
        <v>0</v>
      </c>
      <c r="AE170" s="35">
        <f t="shared" si="65"/>
        <v>0</v>
      </c>
      <c r="AF170" s="35">
        <f t="shared" si="66"/>
        <v>0</v>
      </c>
      <c r="AG170" s="35">
        <f t="shared" si="67"/>
        <v>0</v>
      </c>
      <c r="AH170" s="35">
        <f t="shared" si="68"/>
        <v>0</v>
      </c>
      <c r="AI170" s="35">
        <f t="shared" si="69"/>
        <v>0</v>
      </c>
      <c r="AJ170" s="35">
        <f t="shared" si="77"/>
        <v>0</v>
      </c>
      <c r="AK170" s="35">
        <f t="shared" si="78"/>
        <v>0</v>
      </c>
      <c r="AL170" s="35">
        <f>Y170/1000*AA170*AC170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70" s="35">
        <f>Z170/1000*AA170*AC170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70" s="35">
        <f t="shared" si="79"/>
        <v>0</v>
      </c>
      <c r="AO170" s="91">
        <f t="shared" si="80"/>
        <v>0</v>
      </c>
      <c r="AP170" s="92" t="str">
        <f t="shared" si="81"/>
        <v/>
      </c>
      <c r="AQ170" s="92" t="str">
        <f t="shared" si="82"/>
        <v/>
      </c>
    </row>
    <row r="171" spans="1:43" x14ac:dyDescent="0.25">
      <c r="A171" s="48"/>
      <c r="B171" s="52"/>
      <c r="C171" s="22" t="str">
        <f t="shared" si="70"/>
        <v/>
      </c>
      <c r="D171" s="21"/>
      <c r="E171" s="30"/>
      <c r="F171" s="9"/>
      <c r="G171" s="9"/>
      <c r="H171" s="102"/>
      <c r="I171" s="102"/>
      <c r="J171" s="6"/>
      <c r="K171" s="8"/>
      <c r="L171" s="113"/>
      <c r="M171" s="102"/>
      <c r="N171" s="111"/>
      <c r="O171" s="8"/>
      <c r="P171" s="60">
        <f t="shared" si="71"/>
        <v>0</v>
      </c>
      <c r="Q171" s="37">
        <f t="shared" si="72"/>
        <v>0</v>
      </c>
      <c r="R171" s="40">
        <f t="shared" si="56"/>
        <v>0</v>
      </c>
      <c r="S171" s="40">
        <f t="shared" si="57"/>
        <v>0</v>
      </c>
      <c r="T171" s="41" t="str">
        <f t="shared" si="58"/>
        <v/>
      </c>
      <c r="U171" s="41">
        <f t="shared" si="73"/>
        <v>0</v>
      </c>
      <c r="V171" s="41">
        <f t="shared" si="74"/>
        <v>0</v>
      </c>
      <c r="W171" s="42">
        <f t="shared" si="75"/>
        <v>0</v>
      </c>
      <c r="X171" s="42">
        <f t="shared" si="76"/>
        <v>0</v>
      </c>
      <c r="Y171" s="36">
        <f t="shared" si="59"/>
        <v>0</v>
      </c>
      <c r="Z171" s="36">
        <f t="shared" si="60"/>
        <v>0</v>
      </c>
      <c r="AA171" s="35">
        <f t="shared" si="61"/>
        <v>0</v>
      </c>
      <c r="AB171" s="35">
        <f t="shared" si="62"/>
        <v>0</v>
      </c>
      <c r="AC171" s="36">
        <f t="shared" si="63"/>
        <v>0</v>
      </c>
      <c r="AD171" s="35">
        <f t="shared" si="64"/>
        <v>0</v>
      </c>
      <c r="AE171" s="35">
        <f t="shared" si="65"/>
        <v>0</v>
      </c>
      <c r="AF171" s="35">
        <f t="shared" si="66"/>
        <v>0</v>
      </c>
      <c r="AG171" s="35">
        <f t="shared" si="67"/>
        <v>0</v>
      </c>
      <c r="AH171" s="35">
        <f t="shared" si="68"/>
        <v>0</v>
      </c>
      <c r="AI171" s="35">
        <f t="shared" si="69"/>
        <v>0</v>
      </c>
      <c r="AJ171" s="35">
        <f t="shared" si="77"/>
        <v>0</v>
      </c>
      <c r="AK171" s="35">
        <f t="shared" si="78"/>
        <v>0</v>
      </c>
      <c r="AL171" s="35">
        <f>Y171/1000*AA171*AC171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71" s="35">
        <f>Z171/1000*AA171*AC171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71" s="35">
        <f t="shared" si="79"/>
        <v>0</v>
      </c>
      <c r="AO171" s="91">
        <f t="shared" si="80"/>
        <v>0</v>
      </c>
      <c r="AP171" s="92" t="str">
        <f t="shared" si="81"/>
        <v/>
      </c>
      <c r="AQ171" s="92" t="str">
        <f t="shared" si="82"/>
        <v/>
      </c>
    </row>
    <row r="172" spans="1:43" x14ac:dyDescent="0.25">
      <c r="A172" s="48"/>
      <c r="B172" s="52"/>
      <c r="C172" s="22" t="str">
        <f t="shared" si="70"/>
        <v/>
      </c>
      <c r="D172" s="21"/>
      <c r="E172" s="30"/>
      <c r="F172" s="9"/>
      <c r="G172" s="9"/>
      <c r="H172" s="102"/>
      <c r="I172" s="102"/>
      <c r="J172" s="6"/>
      <c r="K172" s="8"/>
      <c r="L172" s="113"/>
      <c r="M172" s="102"/>
      <c r="N172" s="111"/>
      <c r="O172" s="8"/>
      <c r="P172" s="60">
        <f t="shared" si="71"/>
        <v>0</v>
      </c>
      <c r="Q172" s="37">
        <f t="shared" si="72"/>
        <v>0</v>
      </c>
      <c r="R172" s="40">
        <f t="shared" si="56"/>
        <v>0</v>
      </c>
      <c r="S172" s="40">
        <f t="shared" si="57"/>
        <v>0</v>
      </c>
      <c r="T172" s="41" t="str">
        <f t="shared" si="58"/>
        <v/>
      </c>
      <c r="U172" s="41">
        <f t="shared" si="73"/>
        <v>0</v>
      </c>
      <c r="V172" s="41">
        <f t="shared" si="74"/>
        <v>0</v>
      </c>
      <c r="W172" s="42">
        <f t="shared" si="75"/>
        <v>0</v>
      </c>
      <c r="X172" s="42">
        <f t="shared" si="76"/>
        <v>0</v>
      </c>
      <c r="Y172" s="36">
        <f t="shared" si="59"/>
        <v>0</v>
      </c>
      <c r="Z172" s="36">
        <f t="shared" si="60"/>
        <v>0</v>
      </c>
      <c r="AA172" s="35">
        <f t="shared" si="61"/>
        <v>0</v>
      </c>
      <c r="AB172" s="35">
        <f t="shared" si="62"/>
        <v>0</v>
      </c>
      <c r="AC172" s="36">
        <f t="shared" si="63"/>
        <v>0</v>
      </c>
      <c r="AD172" s="35">
        <f t="shared" si="64"/>
        <v>0</v>
      </c>
      <c r="AE172" s="35">
        <f t="shared" si="65"/>
        <v>0</v>
      </c>
      <c r="AF172" s="35">
        <f t="shared" si="66"/>
        <v>0</v>
      </c>
      <c r="AG172" s="35">
        <f t="shared" si="67"/>
        <v>0</v>
      </c>
      <c r="AH172" s="35">
        <f t="shared" si="68"/>
        <v>0</v>
      </c>
      <c r="AI172" s="35">
        <f t="shared" si="69"/>
        <v>0</v>
      </c>
      <c r="AJ172" s="35">
        <f t="shared" si="77"/>
        <v>0</v>
      </c>
      <c r="AK172" s="35">
        <f t="shared" si="78"/>
        <v>0</v>
      </c>
      <c r="AL172" s="35">
        <f>Y172/1000*AA172*AC172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72" s="35">
        <f>Z172/1000*AA172*AC172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72" s="35">
        <f t="shared" si="79"/>
        <v>0</v>
      </c>
      <c r="AO172" s="91">
        <f t="shared" si="80"/>
        <v>0</v>
      </c>
      <c r="AP172" s="92" t="str">
        <f t="shared" si="81"/>
        <v/>
      </c>
      <c r="AQ172" s="92" t="str">
        <f t="shared" si="82"/>
        <v/>
      </c>
    </row>
    <row r="173" spans="1:43" x14ac:dyDescent="0.25">
      <c r="A173" s="48"/>
      <c r="B173" s="52"/>
      <c r="C173" s="22" t="str">
        <f t="shared" si="70"/>
        <v/>
      </c>
      <c r="D173" s="21"/>
      <c r="E173" s="30"/>
      <c r="F173" s="9"/>
      <c r="G173" s="9"/>
      <c r="H173" s="102"/>
      <c r="I173" s="102"/>
      <c r="J173" s="6"/>
      <c r="K173" s="8"/>
      <c r="L173" s="113"/>
      <c r="M173" s="102"/>
      <c r="N173" s="111"/>
      <c r="O173" s="8"/>
      <c r="P173" s="60">
        <f t="shared" si="71"/>
        <v>0</v>
      </c>
      <c r="Q173" s="37">
        <f t="shared" si="72"/>
        <v>0</v>
      </c>
      <c r="R173" s="40">
        <f t="shared" si="56"/>
        <v>0</v>
      </c>
      <c r="S173" s="40">
        <f t="shared" si="57"/>
        <v>0</v>
      </c>
      <c r="T173" s="41" t="str">
        <f t="shared" si="58"/>
        <v/>
      </c>
      <c r="U173" s="41">
        <f t="shared" si="73"/>
        <v>0</v>
      </c>
      <c r="V173" s="41">
        <f t="shared" si="74"/>
        <v>0</v>
      </c>
      <c r="W173" s="42">
        <f t="shared" si="75"/>
        <v>0</v>
      </c>
      <c r="X173" s="42">
        <f t="shared" si="76"/>
        <v>0</v>
      </c>
      <c r="Y173" s="36">
        <f t="shared" si="59"/>
        <v>0</v>
      </c>
      <c r="Z173" s="36">
        <f t="shared" si="60"/>
        <v>0</v>
      </c>
      <c r="AA173" s="35">
        <f t="shared" si="61"/>
        <v>0</v>
      </c>
      <c r="AB173" s="35">
        <f t="shared" si="62"/>
        <v>0</v>
      </c>
      <c r="AC173" s="36">
        <f t="shared" si="63"/>
        <v>0</v>
      </c>
      <c r="AD173" s="35">
        <f t="shared" si="64"/>
        <v>0</v>
      </c>
      <c r="AE173" s="35">
        <f t="shared" si="65"/>
        <v>0</v>
      </c>
      <c r="AF173" s="35">
        <f t="shared" si="66"/>
        <v>0</v>
      </c>
      <c r="AG173" s="35">
        <f t="shared" si="67"/>
        <v>0</v>
      </c>
      <c r="AH173" s="35">
        <f t="shared" si="68"/>
        <v>0</v>
      </c>
      <c r="AI173" s="35">
        <f t="shared" si="69"/>
        <v>0</v>
      </c>
      <c r="AJ173" s="35">
        <f t="shared" si="77"/>
        <v>0</v>
      </c>
      <c r="AK173" s="35">
        <f t="shared" si="78"/>
        <v>0</v>
      </c>
      <c r="AL173" s="35">
        <f>Y173/1000*AA173*AC173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73" s="35">
        <f>Z173/1000*AA173*AC173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73" s="35">
        <f t="shared" si="79"/>
        <v>0</v>
      </c>
      <c r="AO173" s="91">
        <f t="shared" si="80"/>
        <v>0</v>
      </c>
      <c r="AP173" s="92" t="str">
        <f t="shared" si="81"/>
        <v/>
      </c>
      <c r="AQ173" s="92" t="str">
        <f t="shared" si="82"/>
        <v/>
      </c>
    </row>
    <row r="174" spans="1:43" x14ac:dyDescent="0.25">
      <c r="A174" s="48"/>
      <c r="B174" s="52"/>
      <c r="C174" s="22" t="str">
        <f t="shared" si="70"/>
        <v/>
      </c>
      <c r="D174" s="21"/>
      <c r="E174" s="30"/>
      <c r="F174" s="9"/>
      <c r="G174" s="9"/>
      <c r="H174" s="102"/>
      <c r="I174" s="102"/>
      <c r="J174" s="6"/>
      <c r="K174" s="8"/>
      <c r="L174" s="113"/>
      <c r="M174" s="102"/>
      <c r="N174" s="111"/>
      <c r="O174" s="8"/>
      <c r="P174" s="60">
        <f t="shared" si="71"/>
        <v>0</v>
      </c>
      <c r="Q174" s="37">
        <f t="shared" si="72"/>
        <v>0</v>
      </c>
      <c r="R174" s="40">
        <f t="shared" si="56"/>
        <v>0</v>
      </c>
      <c r="S174" s="40">
        <f t="shared" si="57"/>
        <v>0</v>
      </c>
      <c r="T174" s="41" t="str">
        <f t="shared" si="58"/>
        <v/>
      </c>
      <c r="U174" s="41">
        <f t="shared" si="73"/>
        <v>0</v>
      </c>
      <c r="V174" s="41">
        <f t="shared" si="74"/>
        <v>0</v>
      </c>
      <c r="W174" s="42">
        <f t="shared" si="75"/>
        <v>0</v>
      </c>
      <c r="X174" s="42">
        <f t="shared" si="76"/>
        <v>0</v>
      </c>
      <c r="Y174" s="36">
        <f t="shared" si="59"/>
        <v>0</v>
      </c>
      <c r="Z174" s="36">
        <f t="shared" si="60"/>
        <v>0</v>
      </c>
      <c r="AA174" s="35">
        <f t="shared" si="61"/>
        <v>0</v>
      </c>
      <c r="AB174" s="35">
        <f t="shared" si="62"/>
        <v>0</v>
      </c>
      <c r="AC174" s="36">
        <f t="shared" si="63"/>
        <v>0</v>
      </c>
      <c r="AD174" s="35">
        <f t="shared" si="64"/>
        <v>0</v>
      </c>
      <c r="AE174" s="35">
        <f t="shared" si="65"/>
        <v>0</v>
      </c>
      <c r="AF174" s="35">
        <f t="shared" si="66"/>
        <v>0</v>
      </c>
      <c r="AG174" s="35">
        <f t="shared" si="67"/>
        <v>0</v>
      </c>
      <c r="AH174" s="35">
        <f t="shared" si="68"/>
        <v>0</v>
      </c>
      <c r="AI174" s="35">
        <f t="shared" si="69"/>
        <v>0</v>
      </c>
      <c r="AJ174" s="35">
        <f t="shared" si="77"/>
        <v>0</v>
      </c>
      <c r="AK174" s="35">
        <f t="shared" si="78"/>
        <v>0</v>
      </c>
      <c r="AL174" s="35">
        <f>Y174/1000*AA174*AC174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74" s="35">
        <f>Z174/1000*AA174*AC174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74" s="35">
        <f t="shared" si="79"/>
        <v>0</v>
      </c>
      <c r="AO174" s="91">
        <f t="shared" si="80"/>
        <v>0</v>
      </c>
      <c r="AP174" s="92" t="str">
        <f t="shared" si="81"/>
        <v/>
      </c>
      <c r="AQ174" s="92" t="str">
        <f t="shared" si="82"/>
        <v/>
      </c>
    </row>
    <row r="175" spans="1:43" x14ac:dyDescent="0.25">
      <c r="A175" s="48"/>
      <c r="B175" s="52"/>
      <c r="C175" s="22" t="str">
        <f t="shared" si="70"/>
        <v/>
      </c>
      <c r="D175" s="21"/>
      <c r="E175" s="30"/>
      <c r="F175" s="9"/>
      <c r="G175" s="9"/>
      <c r="H175" s="102"/>
      <c r="I175" s="102"/>
      <c r="J175" s="6"/>
      <c r="K175" s="8"/>
      <c r="L175" s="113"/>
      <c r="M175" s="102"/>
      <c r="N175" s="111"/>
      <c r="O175" s="8"/>
      <c r="P175" s="60">
        <f t="shared" si="71"/>
        <v>0</v>
      </c>
      <c r="Q175" s="37">
        <f t="shared" si="72"/>
        <v>0</v>
      </c>
      <c r="R175" s="40">
        <f t="shared" si="56"/>
        <v>0</v>
      </c>
      <c r="S175" s="40">
        <f t="shared" si="57"/>
        <v>0</v>
      </c>
      <c r="T175" s="41" t="str">
        <f t="shared" si="58"/>
        <v/>
      </c>
      <c r="U175" s="41">
        <f t="shared" si="73"/>
        <v>0</v>
      </c>
      <c r="V175" s="41">
        <f t="shared" si="74"/>
        <v>0</v>
      </c>
      <c r="W175" s="42">
        <f t="shared" si="75"/>
        <v>0</v>
      </c>
      <c r="X175" s="42">
        <f t="shared" si="76"/>
        <v>0</v>
      </c>
      <c r="Y175" s="36">
        <f t="shared" si="59"/>
        <v>0</v>
      </c>
      <c r="Z175" s="36">
        <f t="shared" si="60"/>
        <v>0</v>
      </c>
      <c r="AA175" s="35">
        <f t="shared" si="61"/>
        <v>0</v>
      </c>
      <c r="AB175" s="35">
        <f t="shared" si="62"/>
        <v>0</v>
      </c>
      <c r="AC175" s="36">
        <f t="shared" si="63"/>
        <v>0</v>
      </c>
      <c r="AD175" s="35">
        <f t="shared" si="64"/>
        <v>0</v>
      </c>
      <c r="AE175" s="35">
        <f t="shared" si="65"/>
        <v>0</v>
      </c>
      <c r="AF175" s="35">
        <f t="shared" si="66"/>
        <v>0</v>
      </c>
      <c r="AG175" s="35">
        <f t="shared" si="67"/>
        <v>0</v>
      </c>
      <c r="AH175" s="35">
        <f t="shared" si="68"/>
        <v>0</v>
      </c>
      <c r="AI175" s="35">
        <f t="shared" si="69"/>
        <v>0</v>
      </c>
      <c r="AJ175" s="35">
        <f t="shared" si="77"/>
        <v>0</v>
      </c>
      <c r="AK175" s="35">
        <f t="shared" si="78"/>
        <v>0</v>
      </c>
      <c r="AL175" s="35">
        <f>Y175/1000*AA175*AC175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75" s="35">
        <f>Z175/1000*AA175*AC175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75" s="35">
        <f t="shared" si="79"/>
        <v>0</v>
      </c>
      <c r="AO175" s="91">
        <f t="shared" si="80"/>
        <v>0</v>
      </c>
      <c r="AP175" s="92" t="str">
        <f t="shared" si="81"/>
        <v/>
      </c>
      <c r="AQ175" s="92" t="str">
        <f t="shared" si="82"/>
        <v/>
      </c>
    </row>
    <row r="176" spans="1:43" x14ac:dyDescent="0.25">
      <c r="A176" s="48"/>
      <c r="B176" s="52"/>
      <c r="C176" s="22" t="str">
        <f t="shared" si="70"/>
        <v/>
      </c>
      <c r="D176" s="21"/>
      <c r="E176" s="30"/>
      <c r="F176" s="9"/>
      <c r="G176" s="9"/>
      <c r="H176" s="102"/>
      <c r="I176" s="102"/>
      <c r="J176" s="6"/>
      <c r="K176" s="8"/>
      <c r="L176" s="113"/>
      <c r="M176" s="102"/>
      <c r="N176" s="111"/>
      <c r="O176" s="8"/>
      <c r="P176" s="60">
        <f t="shared" si="71"/>
        <v>0</v>
      </c>
      <c r="Q176" s="37">
        <f t="shared" si="72"/>
        <v>0</v>
      </c>
      <c r="R176" s="40">
        <f t="shared" si="56"/>
        <v>0</v>
      </c>
      <c r="S176" s="40">
        <f t="shared" si="57"/>
        <v>0</v>
      </c>
      <c r="T176" s="41" t="str">
        <f t="shared" si="58"/>
        <v/>
      </c>
      <c r="U176" s="41">
        <f t="shared" si="73"/>
        <v>0</v>
      </c>
      <c r="V176" s="41">
        <f t="shared" si="74"/>
        <v>0</v>
      </c>
      <c r="W176" s="42">
        <f t="shared" si="75"/>
        <v>0</v>
      </c>
      <c r="X176" s="42">
        <f t="shared" si="76"/>
        <v>0</v>
      </c>
      <c r="Y176" s="36">
        <f t="shared" si="59"/>
        <v>0</v>
      </c>
      <c r="Z176" s="36">
        <f t="shared" si="60"/>
        <v>0</v>
      </c>
      <c r="AA176" s="35">
        <f t="shared" si="61"/>
        <v>0</v>
      </c>
      <c r="AB176" s="35">
        <f t="shared" si="62"/>
        <v>0</v>
      </c>
      <c r="AC176" s="36">
        <f t="shared" si="63"/>
        <v>0</v>
      </c>
      <c r="AD176" s="35">
        <f t="shared" si="64"/>
        <v>0</v>
      </c>
      <c r="AE176" s="35">
        <f t="shared" si="65"/>
        <v>0</v>
      </c>
      <c r="AF176" s="35">
        <f t="shared" si="66"/>
        <v>0</v>
      </c>
      <c r="AG176" s="35">
        <f t="shared" si="67"/>
        <v>0</v>
      </c>
      <c r="AH176" s="35">
        <f t="shared" si="68"/>
        <v>0</v>
      </c>
      <c r="AI176" s="35">
        <f t="shared" si="69"/>
        <v>0</v>
      </c>
      <c r="AJ176" s="35">
        <f t="shared" si="77"/>
        <v>0</v>
      </c>
      <c r="AK176" s="35">
        <f t="shared" si="78"/>
        <v>0</v>
      </c>
      <c r="AL176" s="35">
        <f>Y176/1000*AA176*AC176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76" s="35">
        <f>Z176/1000*AA176*AC176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76" s="35">
        <f t="shared" si="79"/>
        <v>0</v>
      </c>
      <c r="AO176" s="91">
        <f t="shared" si="80"/>
        <v>0</v>
      </c>
      <c r="AP176" s="92" t="str">
        <f t="shared" si="81"/>
        <v/>
      </c>
      <c r="AQ176" s="92" t="str">
        <f t="shared" si="82"/>
        <v/>
      </c>
    </row>
    <row r="177" spans="1:43" x14ac:dyDescent="0.25">
      <c r="A177" s="48"/>
      <c r="B177" s="52"/>
      <c r="C177" s="22" t="str">
        <f t="shared" si="70"/>
        <v/>
      </c>
      <c r="D177" s="21"/>
      <c r="E177" s="30"/>
      <c r="F177" s="9"/>
      <c r="G177" s="9"/>
      <c r="H177" s="102"/>
      <c r="I177" s="102"/>
      <c r="J177" s="6"/>
      <c r="K177" s="8"/>
      <c r="L177" s="113"/>
      <c r="M177" s="102"/>
      <c r="N177" s="111"/>
      <c r="O177" s="8"/>
      <c r="P177" s="60">
        <f t="shared" si="71"/>
        <v>0</v>
      </c>
      <c r="Q177" s="37">
        <f t="shared" si="72"/>
        <v>0</v>
      </c>
      <c r="R177" s="40">
        <f t="shared" si="56"/>
        <v>0</v>
      </c>
      <c r="S177" s="40">
        <f t="shared" si="57"/>
        <v>0</v>
      </c>
      <c r="T177" s="41" t="str">
        <f t="shared" si="58"/>
        <v/>
      </c>
      <c r="U177" s="41">
        <f t="shared" si="73"/>
        <v>0</v>
      </c>
      <c r="V177" s="41">
        <f t="shared" si="74"/>
        <v>0</v>
      </c>
      <c r="W177" s="42">
        <f t="shared" si="75"/>
        <v>0</v>
      </c>
      <c r="X177" s="42">
        <f t="shared" si="76"/>
        <v>0</v>
      </c>
      <c r="Y177" s="36">
        <f t="shared" si="59"/>
        <v>0</v>
      </c>
      <c r="Z177" s="36">
        <f t="shared" si="60"/>
        <v>0</v>
      </c>
      <c r="AA177" s="35">
        <f t="shared" si="61"/>
        <v>0</v>
      </c>
      <c r="AB177" s="35">
        <f t="shared" si="62"/>
        <v>0</v>
      </c>
      <c r="AC177" s="36">
        <f t="shared" si="63"/>
        <v>0</v>
      </c>
      <c r="AD177" s="35">
        <f t="shared" si="64"/>
        <v>0</v>
      </c>
      <c r="AE177" s="35">
        <f t="shared" si="65"/>
        <v>0</v>
      </c>
      <c r="AF177" s="35">
        <f t="shared" si="66"/>
        <v>0</v>
      </c>
      <c r="AG177" s="35">
        <f t="shared" si="67"/>
        <v>0</v>
      </c>
      <c r="AH177" s="35">
        <f t="shared" si="68"/>
        <v>0</v>
      </c>
      <c r="AI177" s="35">
        <f t="shared" si="69"/>
        <v>0</v>
      </c>
      <c r="AJ177" s="35">
        <f t="shared" si="77"/>
        <v>0</v>
      </c>
      <c r="AK177" s="35">
        <f t="shared" si="78"/>
        <v>0</v>
      </c>
      <c r="AL177" s="35">
        <f>Y177/1000*AA177*AC177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77" s="35">
        <f>Z177/1000*AA177*AC177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77" s="35">
        <f t="shared" si="79"/>
        <v>0</v>
      </c>
      <c r="AO177" s="91">
        <f t="shared" si="80"/>
        <v>0</v>
      </c>
      <c r="AP177" s="92" t="str">
        <f t="shared" si="81"/>
        <v/>
      </c>
      <c r="AQ177" s="92" t="str">
        <f t="shared" si="82"/>
        <v/>
      </c>
    </row>
    <row r="178" spans="1:43" x14ac:dyDescent="0.25">
      <c r="A178" s="48"/>
      <c r="B178" s="52"/>
      <c r="C178" s="22" t="str">
        <f t="shared" si="70"/>
        <v/>
      </c>
      <c r="D178" s="21"/>
      <c r="E178" s="30"/>
      <c r="F178" s="9"/>
      <c r="G178" s="9"/>
      <c r="H178" s="102"/>
      <c r="I178" s="102"/>
      <c r="J178" s="6"/>
      <c r="K178" s="8"/>
      <c r="L178" s="113"/>
      <c r="M178" s="102"/>
      <c r="N178" s="111"/>
      <c r="O178" s="8"/>
      <c r="P178" s="60">
        <f t="shared" si="71"/>
        <v>0</v>
      </c>
      <c r="Q178" s="37">
        <f t="shared" si="72"/>
        <v>0</v>
      </c>
      <c r="R178" s="40">
        <f t="shared" si="56"/>
        <v>0</v>
      </c>
      <c r="S178" s="40">
        <f t="shared" si="57"/>
        <v>0</v>
      </c>
      <c r="T178" s="41" t="str">
        <f t="shared" si="58"/>
        <v/>
      </c>
      <c r="U178" s="41">
        <f t="shared" si="73"/>
        <v>0</v>
      </c>
      <c r="V178" s="41">
        <f t="shared" si="74"/>
        <v>0</v>
      </c>
      <c r="W178" s="42">
        <f t="shared" si="75"/>
        <v>0</v>
      </c>
      <c r="X178" s="42">
        <f t="shared" si="76"/>
        <v>0</v>
      </c>
      <c r="Y178" s="36">
        <f t="shared" si="59"/>
        <v>0</v>
      </c>
      <c r="Z178" s="36">
        <f t="shared" si="60"/>
        <v>0</v>
      </c>
      <c r="AA178" s="35">
        <f t="shared" si="61"/>
        <v>0</v>
      </c>
      <c r="AB178" s="35">
        <f t="shared" si="62"/>
        <v>0</v>
      </c>
      <c r="AC178" s="36">
        <f t="shared" si="63"/>
        <v>0</v>
      </c>
      <c r="AD178" s="35">
        <f t="shared" si="64"/>
        <v>0</v>
      </c>
      <c r="AE178" s="35">
        <f t="shared" si="65"/>
        <v>0</v>
      </c>
      <c r="AF178" s="35">
        <f t="shared" si="66"/>
        <v>0</v>
      </c>
      <c r="AG178" s="35">
        <f t="shared" si="67"/>
        <v>0</v>
      </c>
      <c r="AH178" s="35">
        <f t="shared" si="68"/>
        <v>0</v>
      </c>
      <c r="AI178" s="35">
        <f t="shared" si="69"/>
        <v>0</v>
      </c>
      <c r="AJ178" s="35">
        <f t="shared" si="77"/>
        <v>0</v>
      </c>
      <c r="AK178" s="35">
        <f t="shared" si="78"/>
        <v>0</v>
      </c>
      <c r="AL178" s="35">
        <f>Y178/1000*AA178*AC178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78" s="35">
        <f>Z178/1000*AA178*AC178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78" s="35">
        <f t="shared" si="79"/>
        <v>0</v>
      </c>
      <c r="AO178" s="91">
        <f t="shared" si="80"/>
        <v>0</v>
      </c>
      <c r="AP178" s="92" t="str">
        <f t="shared" si="81"/>
        <v/>
      </c>
      <c r="AQ178" s="92" t="str">
        <f t="shared" si="82"/>
        <v/>
      </c>
    </row>
    <row r="179" spans="1:43" x14ac:dyDescent="0.25">
      <c r="A179" s="48"/>
      <c r="B179" s="52"/>
      <c r="C179" s="22" t="str">
        <f t="shared" si="70"/>
        <v/>
      </c>
      <c r="D179" s="21"/>
      <c r="E179" s="30"/>
      <c r="F179" s="9"/>
      <c r="G179" s="9"/>
      <c r="H179" s="102"/>
      <c r="I179" s="102"/>
      <c r="J179" s="6"/>
      <c r="K179" s="8"/>
      <c r="L179" s="113"/>
      <c r="M179" s="102"/>
      <c r="N179" s="111"/>
      <c r="O179" s="8"/>
      <c r="P179" s="60">
        <f t="shared" si="71"/>
        <v>0</v>
      </c>
      <c r="Q179" s="37">
        <f t="shared" si="72"/>
        <v>0</v>
      </c>
      <c r="R179" s="40">
        <f t="shared" si="56"/>
        <v>0</v>
      </c>
      <c r="S179" s="40">
        <f t="shared" si="57"/>
        <v>0</v>
      </c>
      <c r="T179" s="41" t="str">
        <f t="shared" si="58"/>
        <v/>
      </c>
      <c r="U179" s="41">
        <f t="shared" si="73"/>
        <v>0</v>
      </c>
      <c r="V179" s="41">
        <f t="shared" si="74"/>
        <v>0</v>
      </c>
      <c r="W179" s="42">
        <f t="shared" si="75"/>
        <v>0</v>
      </c>
      <c r="X179" s="42">
        <f t="shared" si="76"/>
        <v>0</v>
      </c>
      <c r="Y179" s="36">
        <f t="shared" si="59"/>
        <v>0</v>
      </c>
      <c r="Z179" s="36">
        <f t="shared" si="60"/>
        <v>0</v>
      </c>
      <c r="AA179" s="35">
        <f t="shared" si="61"/>
        <v>0</v>
      </c>
      <c r="AB179" s="35">
        <f t="shared" si="62"/>
        <v>0</v>
      </c>
      <c r="AC179" s="36">
        <f t="shared" si="63"/>
        <v>0</v>
      </c>
      <c r="AD179" s="35">
        <f t="shared" si="64"/>
        <v>0</v>
      </c>
      <c r="AE179" s="35">
        <f t="shared" si="65"/>
        <v>0</v>
      </c>
      <c r="AF179" s="35">
        <f t="shared" si="66"/>
        <v>0</v>
      </c>
      <c r="AG179" s="35">
        <f t="shared" si="67"/>
        <v>0</v>
      </c>
      <c r="AH179" s="35">
        <f t="shared" si="68"/>
        <v>0</v>
      </c>
      <c r="AI179" s="35">
        <f t="shared" si="69"/>
        <v>0</v>
      </c>
      <c r="AJ179" s="35">
        <f t="shared" si="77"/>
        <v>0</v>
      </c>
      <c r="AK179" s="35">
        <f t="shared" si="78"/>
        <v>0</v>
      </c>
      <c r="AL179" s="35">
        <f>Y179/1000*AA179*AC179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79" s="35">
        <f>Z179/1000*AA179*AC179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79" s="35">
        <f t="shared" si="79"/>
        <v>0</v>
      </c>
      <c r="AO179" s="91">
        <f t="shared" si="80"/>
        <v>0</v>
      </c>
      <c r="AP179" s="92" t="str">
        <f t="shared" si="81"/>
        <v/>
      </c>
      <c r="AQ179" s="92" t="str">
        <f t="shared" si="82"/>
        <v/>
      </c>
    </row>
    <row r="180" spans="1:43" x14ac:dyDescent="0.25">
      <c r="A180" s="48"/>
      <c r="B180" s="52"/>
      <c r="C180" s="22" t="str">
        <f t="shared" si="70"/>
        <v/>
      </c>
      <c r="D180" s="21"/>
      <c r="E180" s="30"/>
      <c r="F180" s="9"/>
      <c r="G180" s="9"/>
      <c r="H180" s="102"/>
      <c r="I180" s="102"/>
      <c r="J180" s="6"/>
      <c r="K180" s="8"/>
      <c r="L180" s="113"/>
      <c r="M180" s="102"/>
      <c r="N180" s="111"/>
      <c r="O180" s="8"/>
      <c r="P180" s="60">
        <f t="shared" si="71"/>
        <v>0</v>
      </c>
      <c r="Q180" s="37">
        <f t="shared" si="72"/>
        <v>0</v>
      </c>
      <c r="R180" s="40">
        <f t="shared" si="56"/>
        <v>0</v>
      </c>
      <c r="S180" s="40">
        <f t="shared" si="57"/>
        <v>0</v>
      </c>
      <c r="T180" s="41" t="str">
        <f t="shared" si="58"/>
        <v/>
      </c>
      <c r="U180" s="41">
        <f t="shared" si="73"/>
        <v>0</v>
      </c>
      <c r="V180" s="41">
        <f t="shared" si="74"/>
        <v>0</v>
      </c>
      <c r="W180" s="42">
        <f t="shared" si="75"/>
        <v>0</v>
      </c>
      <c r="X180" s="42">
        <f t="shared" si="76"/>
        <v>0</v>
      </c>
      <c r="Y180" s="36">
        <f t="shared" si="59"/>
        <v>0</v>
      </c>
      <c r="Z180" s="36">
        <f t="shared" si="60"/>
        <v>0</v>
      </c>
      <c r="AA180" s="35">
        <f t="shared" si="61"/>
        <v>0</v>
      </c>
      <c r="AB180" s="35">
        <f t="shared" si="62"/>
        <v>0</v>
      </c>
      <c r="AC180" s="36">
        <f t="shared" si="63"/>
        <v>0</v>
      </c>
      <c r="AD180" s="35">
        <f t="shared" si="64"/>
        <v>0</v>
      </c>
      <c r="AE180" s="35">
        <f t="shared" si="65"/>
        <v>0</v>
      </c>
      <c r="AF180" s="35">
        <f t="shared" si="66"/>
        <v>0</v>
      </c>
      <c r="AG180" s="35">
        <f t="shared" si="67"/>
        <v>0</v>
      </c>
      <c r="AH180" s="35">
        <f t="shared" si="68"/>
        <v>0</v>
      </c>
      <c r="AI180" s="35">
        <f t="shared" si="69"/>
        <v>0</v>
      </c>
      <c r="AJ180" s="35">
        <f t="shared" si="77"/>
        <v>0</v>
      </c>
      <c r="AK180" s="35">
        <f t="shared" si="78"/>
        <v>0</v>
      </c>
      <c r="AL180" s="35">
        <f>Y180/1000*AA180*AC180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80" s="35">
        <f>Z180/1000*AA180*AC180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80" s="35">
        <f t="shared" si="79"/>
        <v>0</v>
      </c>
      <c r="AO180" s="91">
        <f t="shared" si="80"/>
        <v>0</v>
      </c>
      <c r="AP180" s="92" t="str">
        <f t="shared" si="81"/>
        <v/>
      </c>
      <c r="AQ180" s="92" t="str">
        <f t="shared" si="82"/>
        <v/>
      </c>
    </row>
    <row r="181" spans="1:43" x14ac:dyDescent="0.25">
      <c r="A181" s="48"/>
      <c r="B181" s="52"/>
      <c r="C181" s="22" t="str">
        <f t="shared" si="70"/>
        <v/>
      </c>
      <c r="D181" s="21"/>
      <c r="E181" s="30"/>
      <c r="F181" s="9"/>
      <c r="G181" s="9"/>
      <c r="H181" s="102"/>
      <c r="I181" s="102"/>
      <c r="J181" s="6"/>
      <c r="K181" s="8"/>
      <c r="L181" s="113"/>
      <c r="M181" s="102"/>
      <c r="N181" s="111"/>
      <c r="O181" s="8"/>
      <c r="P181" s="60">
        <f t="shared" si="71"/>
        <v>0</v>
      </c>
      <c r="Q181" s="37">
        <f t="shared" si="72"/>
        <v>0</v>
      </c>
      <c r="R181" s="40">
        <f t="shared" si="56"/>
        <v>0</v>
      </c>
      <c r="S181" s="40">
        <f t="shared" si="57"/>
        <v>0</v>
      </c>
      <c r="T181" s="41" t="str">
        <f t="shared" si="58"/>
        <v/>
      </c>
      <c r="U181" s="41">
        <f t="shared" si="73"/>
        <v>0</v>
      </c>
      <c r="V181" s="41">
        <f t="shared" si="74"/>
        <v>0</v>
      </c>
      <c r="W181" s="42">
        <f t="shared" si="75"/>
        <v>0</v>
      </c>
      <c r="X181" s="42">
        <f t="shared" si="76"/>
        <v>0</v>
      </c>
      <c r="Y181" s="36">
        <f t="shared" si="59"/>
        <v>0</v>
      </c>
      <c r="Z181" s="36">
        <f t="shared" si="60"/>
        <v>0</v>
      </c>
      <c r="AA181" s="35">
        <f t="shared" si="61"/>
        <v>0</v>
      </c>
      <c r="AB181" s="35">
        <f t="shared" si="62"/>
        <v>0</v>
      </c>
      <c r="AC181" s="36">
        <f t="shared" si="63"/>
        <v>0</v>
      </c>
      <c r="AD181" s="35">
        <f t="shared" si="64"/>
        <v>0</v>
      </c>
      <c r="AE181" s="35">
        <f t="shared" si="65"/>
        <v>0</v>
      </c>
      <c r="AF181" s="35">
        <f t="shared" si="66"/>
        <v>0</v>
      </c>
      <c r="AG181" s="35">
        <f t="shared" si="67"/>
        <v>0</v>
      </c>
      <c r="AH181" s="35">
        <f t="shared" si="68"/>
        <v>0</v>
      </c>
      <c r="AI181" s="35">
        <f t="shared" si="69"/>
        <v>0</v>
      </c>
      <c r="AJ181" s="35">
        <f t="shared" si="77"/>
        <v>0</v>
      </c>
      <c r="AK181" s="35">
        <f t="shared" si="78"/>
        <v>0</v>
      </c>
      <c r="AL181" s="35">
        <f>Y181/1000*AA181*AC181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81" s="35">
        <f>Z181/1000*AA181*AC181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81" s="35">
        <f t="shared" si="79"/>
        <v>0</v>
      </c>
      <c r="AO181" s="91">
        <f t="shared" si="80"/>
        <v>0</v>
      </c>
      <c r="AP181" s="92" t="str">
        <f t="shared" si="81"/>
        <v/>
      </c>
      <c r="AQ181" s="92" t="str">
        <f t="shared" si="82"/>
        <v/>
      </c>
    </row>
    <row r="182" spans="1:43" x14ac:dyDescent="0.25">
      <c r="A182" s="48"/>
      <c r="B182" s="52"/>
      <c r="C182" s="22" t="str">
        <f t="shared" si="70"/>
        <v/>
      </c>
      <c r="D182" s="21"/>
      <c r="E182" s="30"/>
      <c r="F182" s="9"/>
      <c r="G182" s="9"/>
      <c r="H182" s="102"/>
      <c r="I182" s="102"/>
      <c r="J182" s="6"/>
      <c r="K182" s="8"/>
      <c r="L182" s="113"/>
      <c r="M182" s="102"/>
      <c r="N182" s="111"/>
      <c r="O182" s="8"/>
      <c r="P182" s="60">
        <f t="shared" si="71"/>
        <v>0</v>
      </c>
      <c r="Q182" s="37">
        <f t="shared" si="72"/>
        <v>0</v>
      </c>
      <c r="R182" s="40">
        <f t="shared" si="56"/>
        <v>0</v>
      </c>
      <c r="S182" s="40">
        <f t="shared" si="57"/>
        <v>0</v>
      </c>
      <c r="T182" s="41" t="str">
        <f t="shared" si="58"/>
        <v/>
      </c>
      <c r="U182" s="41">
        <f t="shared" si="73"/>
        <v>0</v>
      </c>
      <c r="V182" s="41">
        <f t="shared" si="74"/>
        <v>0</v>
      </c>
      <c r="W182" s="42">
        <f t="shared" si="75"/>
        <v>0</v>
      </c>
      <c r="X182" s="42">
        <f t="shared" si="76"/>
        <v>0</v>
      </c>
      <c r="Y182" s="36">
        <f t="shared" si="59"/>
        <v>0</v>
      </c>
      <c r="Z182" s="36">
        <f t="shared" si="60"/>
        <v>0</v>
      </c>
      <c r="AA182" s="35">
        <f t="shared" si="61"/>
        <v>0</v>
      </c>
      <c r="AB182" s="35">
        <f t="shared" si="62"/>
        <v>0</v>
      </c>
      <c r="AC182" s="36">
        <f t="shared" si="63"/>
        <v>0</v>
      </c>
      <c r="AD182" s="35">
        <f t="shared" si="64"/>
        <v>0</v>
      </c>
      <c r="AE182" s="35">
        <f t="shared" si="65"/>
        <v>0</v>
      </c>
      <c r="AF182" s="35">
        <f t="shared" si="66"/>
        <v>0</v>
      </c>
      <c r="AG182" s="35">
        <f t="shared" si="67"/>
        <v>0</v>
      </c>
      <c r="AH182" s="35">
        <f t="shared" si="68"/>
        <v>0</v>
      </c>
      <c r="AI182" s="35">
        <f t="shared" si="69"/>
        <v>0</v>
      </c>
      <c r="AJ182" s="35">
        <f t="shared" si="77"/>
        <v>0</v>
      </c>
      <c r="AK182" s="35">
        <f t="shared" si="78"/>
        <v>0</v>
      </c>
      <c r="AL182" s="35">
        <f>Y182/1000*AA182*AC182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82" s="35">
        <f>Z182/1000*AA182*AC182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82" s="35">
        <f t="shared" si="79"/>
        <v>0</v>
      </c>
      <c r="AO182" s="91">
        <f t="shared" si="80"/>
        <v>0</v>
      </c>
      <c r="AP182" s="92" t="str">
        <f t="shared" si="81"/>
        <v/>
      </c>
      <c r="AQ182" s="92" t="str">
        <f t="shared" si="82"/>
        <v/>
      </c>
    </row>
    <row r="183" spans="1:43" x14ac:dyDescent="0.25">
      <c r="A183" s="48"/>
      <c r="B183" s="52"/>
      <c r="C183" s="22" t="str">
        <f t="shared" si="70"/>
        <v/>
      </c>
      <c r="D183" s="21"/>
      <c r="E183" s="30"/>
      <c r="F183" s="9"/>
      <c r="G183" s="9"/>
      <c r="H183" s="102"/>
      <c r="I183" s="102"/>
      <c r="J183" s="6"/>
      <c r="K183" s="8"/>
      <c r="L183" s="113"/>
      <c r="M183" s="102"/>
      <c r="N183" s="111"/>
      <c r="O183" s="8"/>
      <c r="P183" s="60">
        <f t="shared" si="71"/>
        <v>0</v>
      </c>
      <c r="Q183" s="37">
        <f t="shared" si="72"/>
        <v>0</v>
      </c>
      <c r="R183" s="40">
        <f t="shared" si="56"/>
        <v>0</v>
      </c>
      <c r="S183" s="40">
        <f t="shared" si="57"/>
        <v>0</v>
      </c>
      <c r="T183" s="41" t="str">
        <f t="shared" si="58"/>
        <v/>
      </c>
      <c r="U183" s="41">
        <f t="shared" si="73"/>
        <v>0</v>
      </c>
      <c r="V183" s="41">
        <f t="shared" si="74"/>
        <v>0</v>
      </c>
      <c r="W183" s="42">
        <f t="shared" si="75"/>
        <v>0</v>
      </c>
      <c r="X183" s="42">
        <f t="shared" si="76"/>
        <v>0</v>
      </c>
      <c r="Y183" s="36">
        <f t="shared" si="59"/>
        <v>0</v>
      </c>
      <c r="Z183" s="36">
        <f t="shared" si="60"/>
        <v>0</v>
      </c>
      <c r="AA183" s="35">
        <f t="shared" si="61"/>
        <v>0</v>
      </c>
      <c r="AB183" s="35">
        <f t="shared" si="62"/>
        <v>0</v>
      </c>
      <c r="AC183" s="36">
        <f t="shared" si="63"/>
        <v>0</v>
      </c>
      <c r="AD183" s="35">
        <f t="shared" si="64"/>
        <v>0</v>
      </c>
      <c r="AE183" s="35">
        <f t="shared" si="65"/>
        <v>0</v>
      </c>
      <c r="AF183" s="35">
        <f t="shared" si="66"/>
        <v>0</v>
      </c>
      <c r="AG183" s="35">
        <f t="shared" si="67"/>
        <v>0</v>
      </c>
      <c r="AH183" s="35">
        <f t="shared" si="68"/>
        <v>0</v>
      </c>
      <c r="AI183" s="35">
        <f t="shared" si="69"/>
        <v>0</v>
      </c>
      <c r="AJ183" s="35">
        <f t="shared" si="77"/>
        <v>0</v>
      </c>
      <c r="AK183" s="35">
        <f t="shared" si="78"/>
        <v>0</v>
      </c>
      <c r="AL183" s="35">
        <f>Y183/1000*AA183*AC183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83" s="35">
        <f>Z183/1000*AA183*AC183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83" s="35">
        <f t="shared" si="79"/>
        <v>0</v>
      </c>
      <c r="AO183" s="91">
        <f t="shared" si="80"/>
        <v>0</v>
      </c>
      <c r="AP183" s="92" t="str">
        <f t="shared" si="81"/>
        <v/>
      </c>
      <c r="AQ183" s="92" t="str">
        <f t="shared" si="82"/>
        <v/>
      </c>
    </row>
    <row r="184" spans="1:43" x14ac:dyDescent="0.25">
      <c r="A184" s="48"/>
      <c r="B184" s="52"/>
      <c r="C184" s="22" t="str">
        <f t="shared" si="70"/>
        <v/>
      </c>
      <c r="D184" s="21"/>
      <c r="E184" s="30"/>
      <c r="F184" s="9"/>
      <c r="G184" s="9"/>
      <c r="H184" s="102"/>
      <c r="I184" s="102"/>
      <c r="J184" s="6"/>
      <c r="K184" s="8"/>
      <c r="L184" s="113"/>
      <c r="M184" s="102"/>
      <c r="N184" s="111"/>
      <c r="O184" s="8"/>
      <c r="P184" s="60">
        <f t="shared" si="71"/>
        <v>0</v>
      </c>
      <c r="Q184" s="37">
        <f t="shared" si="72"/>
        <v>0</v>
      </c>
      <c r="R184" s="40">
        <f t="shared" si="56"/>
        <v>0</v>
      </c>
      <c r="S184" s="40">
        <f t="shared" si="57"/>
        <v>0</v>
      </c>
      <c r="T184" s="41" t="str">
        <f t="shared" si="58"/>
        <v/>
      </c>
      <c r="U184" s="41">
        <f t="shared" si="73"/>
        <v>0</v>
      </c>
      <c r="V184" s="41">
        <f t="shared" si="74"/>
        <v>0</v>
      </c>
      <c r="W184" s="42">
        <f t="shared" si="75"/>
        <v>0</v>
      </c>
      <c r="X184" s="42">
        <f t="shared" si="76"/>
        <v>0</v>
      </c>
      <c r="Y184" s="36">
        <f t="shared" si="59"/>
        <v>0</v>
      </c>
      <c r="Z184" s="36">
        <f t="shared" si="60"/>
        <v>0</v>
      </c>
      <c r="AA184" s="35">
        <f t="shared" si="61"/>
        <v>0</v>
      </c>
      <c r="AB184" s="35">
        <f t="shared" si="62"/>
        <v>0</v>
      </c>
      <c r="AC184" s="36">
        <f t="shared" si="63"/>
        <v>0</v>
      </c>
      <c r="AD184" s="35">
        <f t="shared" si="64"/>
        <v>0</v>
      </c>
      <c r="AE184" s="35">
        <f t="shared" si="65"/>
        <v>0</v>
      </c>
      <c r="AF184" s="35">
        <f t="shared" si="66"/>
        <v>0</v>
      </c>
      <c r="AG184" s="35">
        <f t="shared" si="67"/>
        <v>0</v>
      </c>
      <c r="AH184" s="35">
        <f t="shared" si="68"/>
        <v>0</v>
      </c>
      <c r="AI184" s="35">
        <f t="shared" si="69"/>
        <v>0</v>
      </c>
      <c r="AJ184" s="35">
        <f t="shared" si="77"/>
        <v>0</v>
      </c>
      <c r="AK184" s="35">
        <f t="shared" si="78"/>
        <v>0</v>
      </c>
      <c r="AL184" s="35">
        <f>Y184/1000*AA184*AC184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84" s="35">
        <f>Z184/1000*AA184*AC184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84" s="35">
        <f t="shared" si="79"/>
        <v>0</v>
      </c>
      <c r="AO184" s="91">
        <f t="shared" si="80"/>
        <v>0</v>
      </c>
      <c r="AP184" s="92" t="str">
        <f t="shared" si="81"/>
        <v/>
      </c>
      <c r="AQ184" s="92" t="str">
        <f t="shared" si="82"/>
        <v/>
      </c>
    </row>
    <row r="185" spans="1:43" x14ac:dyDescent="0.25">
      <c r="A185" s="48"/>
      <c r="B185" s="52"/>
      <c r="C185" s="22" t="str">
        <f t="shared" si="70"/>
        <v/>
      </c>
      <c r="D185" s="21"/>
      <c r="E185" s="30"/>
      <c r="F185" s="9"/>
      <c r="G185" s="9"/>
      <c r="H185" s="102"/>
      <c r="I185" s="102"/>
      <c r="J185" s="6"/>
      <c r="K185" s="8"/>
      <c r="L185" s="113"/>
      <c r="M185" s="102"/>
      <c r="N185" s="111"/>
      <c r="O185" s="8"/>
      <c r="P185" s="60">
        <f t="shared" si="71"/>
        <v>0</v>
      </c>
      <c r="Q185" s="37">
        <f t="shared" si="72"/>
        <v>0</v>
      </c>
      <c r="R185" s="40">
        <f t="shared" si="56"/>
        <v>0</v>
      </c>
      <c r="S185" s="40">
        <f t="shared" si="57"/>
        <v>0</v>
      </c>
      <c r="T185" s="41" t="str">
        <f t="shared" si="58"/>
        <v/>
      </c>
      <c r="U185" s="41">
        <f t="shared" si="73"/>
        <v>0</v>
      </c>
      <c r="V185" s="41">
        <f t="shared" si="74"/>
        <v>0</v>
      </c>
      <c r="W185" s="42">
        <f t="shared" si="75"/>
        <v>0</v>
      </c>
      <c r="X185" s="42">
        <f t="shared" si="76"/>
        <v>0</v>
      </c>
      <c r="Y185" s="36">
        <f t="shared" si="59"/>
        <v>0</v>
      </c>
      <c r="Z185" s="36">
        <f t="shared" si="60"/>
        <v>0</v>
      </c>
      <c r="AA185" s="35">
        <f t="shared" si="61"/>
        <v>0</v>
      </c>
      <c r="AB185" s="35">
        <f t="shared" si="62"/>
        <v>0</v>
      </c>
      <c r="AC185" s="36">
        <f t="shared" si="63"/>
        <v>0</v>
      </c>
      <c r="AD185" s="35">
        <f t="shared" si="64"/>
        <v>0</v>
      </c>
      <c r="AE185" s="35">
        <f t="shared" si="65"/>
        <v>0</v>
      </c>
      <c r="AF185" s="35">
        <f t="shared" si="66"/>
        <v>0</v>
      </c>
      <c r="AG185" s="35">
        <f t="shared" si="67"/>
        <v>0</v>
      </c>
      <c r="AH185" s="35">
        <f t="shared" si="68"/>
        <v>0</v>
      </c>
      <c r="AI185" s="35">
        <f t="shared" si="69"/>
        <v>0</v>
      </c>
      <c r="AJ185" s="35">
        <f t="shared" si="77"/>
        <v>0</v>
      </c>
      <c r="AK185" s="35">
        <f t="shared" si="78"/>
        <v>0</v>
      </c>
      <c r="AL185" s="35">
        <f>Y185/1000*AA185*AC185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85" s="35">
        <f>Z185/1000*AA185*AC185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85" s="35">
        <f t="shared" si="79"/>
        <v>0</v>
      </c>
      <c r="AO185" s="91">
        <f t="shared" si="80"/>
        <v>0</v>
      </c>
      <c r="AP185" s="92" t="str">
        <f t="shared" si="81"/>
        <v/>
      </c>
      <c r="AQ185" s="92" t="str">
        <f t="shared" si="82"/>
        <v/>
      </c>
    </row>
    <row r="186" spans="1:43" x14ac:dyDescent="0.25">
      <c r="A186" s="48"/>
      <c r="B186" s="52"/>
      <c r="C186" s="22" t="str">
        <f t="shared" si="70"/>
        <v/>
      </c>
      <c r="D186" s="21"/>
      <c r="E186" s="30"/>
      <c r="F186" s="9"/>
      <c r="G186" s="9"/>
      <c r="H186" s="102"/>
      <c r="I186" s="102"/>
      <c r="J186" s="6"/>
      <c r="K186" s="8"/>
      <c r="L186" s="113"/>
      <c r="M186" s="102"/>
      <c r="N186" s="111"/>
      <c r="O186" s="8"/>
      <c r="P186" s="60">
        <f t="shared" si="71"/>
        <v>0</v>
      </c>
      <c r="Q186" s="37">
        <f t="shared" si="72"/>
        <v>0</v>
      </c>
      <c r="R186" s="40">
        <f t="shared" si="56"/>
        <v>0</v>
      </c>
      <c r="S186" s="40">
        <f t="shared" si="57"/>
        <v>0</v>
      </c>
      <c r="T186" s="41" t="str">
        <f t="shared" si="58"/>
        <v/>
      </c>
      <c r="U186" s="41">
        <f t="shared" si="73"/>
        <v>0</v>
      </c>
      <c r="V186" s="41">
        <f t="shared" si="74"/>
        <v>0</v>
      </c>
      <c r="W186" s="42">
        <f t="shared" si="75"/>
        <v>0</v>
      </c>
      <c r="X186" s="42">
        <f t="shared" si="76"/>
        <v>0</v>
      </c>
      <c r="Y186" s="36">
        <f t="shared" si="59"/>
        <v>0</v>
      </c>
      <c r="Z186" s="36">
        <f t="shared" si="60"/>
        <v>0</v>
      </c>
      <c r="AA186" s="35">
        <f t="shared" si="61"/>
        <v>0</v>
      </c>
      <c r="AB186" s="35">
        <f t="shared" si="62"/>
        <v>0</v>
      </c>
      <c r="AC186" s="36">
        <f t="shared" si="63"/>
        <v>0</v>
      </c>
      <c r="AD186" s="35">
        <f t="shared" si="64"/>
        <v>0</v>
      </c>
      <c r="AE186" s="35">
        <f t="shared" si="65"/>
        <v>0</v>
      </c>
      <c r="AF186" s="35">
        <f t="shared" si="66"/>
        <v>0</v>
      </c>
      <c r="AG186" s="35">
        <f t="shared" si="67"/>
        <v>0</v>
      </c>
      <c r="AH186" s="35">
        <f t="shared" si="68"/>
        <v>0</v>
      </c>
      <c r="AI186" s="35">
        <f t="shared" si="69"/>
        <v>0</v>
      </c>
      <c r="AJ186" s="35">
        <f t="shared" si="77"/>
        <v>0</v>
      </c>
      <c r="AK186" s="35">
        <f t="shared" si="78"/>
        <v>0</v>
      </c>
      <c r="AL186" s="35">
        <f>Y186/1000*AA186*AC186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86" s="35">
        <f>Z186/1000*AA186*AC186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86" s="35">
        <f t="shared" si="79"/>
        <v>0</v>
      </c>
      <c r="AO186" s="91">
        <f t="shared" si="80"/>
        <v>0</v>
      </c>
      <c r="AP186" s="92" t="str">
        <f t="shared" si="81"/>
        <v/>
      </c>
      <c r="AQ186" s="92" t="str">
        <f t="shared" si="82"/>
        <v/>
      </c>
    </row>
    <row r="187" spans="1:43" x14ac:dyDescent="0.25">
      <c r="A187" s="48"/>
      <c r="B187" s="52"/>
      <c r="C187" s="22" t="str">
        <f t="shared" si="70"/>
        <v/>
      </c>
      <c r="D187" s="21"/>
      <c r="E187" s="30"/>
      <c r="F187" s="9"/>
      <c r="G187" s="9"/>
      <c r="H187" s="102"/>
      <c r="I187" s="102"/>
      <c r="J187" s="6"/>
      <c r="K187" s="8"/>
      <c r="L187" s="113"/>
      <c r="M187" s="102"/>
      <c r="N187" s="111"/>
      <c r="O187" s="8"/>
      <c r="P187" s="60">
        <f t="shared" si="71"/>
        <v>0</v>
      </c>
      <c r="Q187" s="37">
        <f t="shared" si="72"/>
        <v>0</v>
      </c>
      <c r="R187" s="40">
        <f t="shared" si="56"/>
        <v>0</v>
      </c>
      <c r="S187" s="40">
        <f t="shared" si="57"/>
        <v>0</v>
      </c>
      <c r="T187" s="41" t="str">
        <f t="shared" si="58"/>
        <v/>
      </c>
      <c r="U187" s="41">
        <f t="shared" si="73"/>
        <v>0</v>
      </c>
      <c r="V187" s="41">
        <f t="shared" si="74"/>
        <v>0</v>
      </c>
      <c r="W187" s="42">
        <f t="shared" si="75"/>
        <v>0</v>
      </c>
      <c r="X187" s="42">
        <f t="shared" si="76"/>
        <v>0</v>
      </c>
      <c r="Y187" s="36">
        <f t="shared" si="59"/>
        <v>0</v>
      </c>
      <c r="Z187" s="36">
        <f t="shared" si="60"/>
        <v>0</v>
      </c>
      <c r="AA187" s="35">
        <f t="shared" si="61"/>
        <v>0</v>
      </c>
      <c r="AB187" s="35">
        <f t="shared" si="62"/>
        <v>0</v>
      </c>
      <c r="AC187" s="36">
        <f t="shared" si="63"/>
        <v>0</v>
      </c>
      <c r="AD187" s="35">
        <f t="shared" si="64"/>
        <v>0</v>
      </c>
      <c r="AE187" s="35">
        <f t="shared" si="65"/>
        <v>0</v>
      </c>
      <c r="AF187" s="35">
        <f t="shared" si="66"/>
        <v>0</v>
      </c>
      <c r="AG187" s="35">
        <f t="shared" si="67"/>
        <v>0</v>
      </c>
      <c r="AH187" s="35">
        <f t="shared" si="68"/>
        <v>0</v>
      </c>
      <c r="AI187" s="35">
        <f t="shared" si="69"/>
        <v>0</v>
      </c>
      <c r="AJ187" s="35">
        <f t="shared" si="77"/>
        <v>0</v>
      </c>
      <c r="AK187" s="35">
        <f t="shared" si="78"/>
        <v>0</v>
      </c>
      <c r="AL187" s="35">
        <f>Y187/1000*AA187*AC187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87" s="35">
        <f>Z187/1000*AA187*AC187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87" s="35">
        <f t="shared" si="79"/>
        <v>0</v>
      </c>
      <c r="AO187" s="91">
        <f t="shared" si="80"/>
        <v>0</v>
      </c>
      <c r="AP187" s="92" t="str">
        <f t="shared" si="81"/>
        <v/>
      </c>
      <c r="AQ187" s="92" t="str">
        <f t="shared" si="82"/>
        <v/>
      </c>
    </row>
    <row r="188" spans="1:43" x14ac:dyDescent="0.25">
      <c r="A188" s="48"/>
      <c r="B188" s="52"/>
      <c r="C188" s="22" t="str">
        <f t="shared" si="70"/>
        <v/>
      </c>
      <c r="D188" s="21"/>
      <c r="E188" s="30"/>
      <c r="F188" s="9"/>
      <c r="G188" s="9"/>
      <c r="H188" s="102"/>
      <c r="I188" s="102"/>
      <c r="J188" s="6"/>
      <c r="K188" s="8"/>
      <c r="L188" s="113"/>
      <c r="M188" s="102"/>
      <c r="N188" s="111"/>
      <c r="O188" s="8"/>
      <c r="P188" s="60">
        <f t="shared" si="71"/>
        <v>0</v>
      </c>
      <c r="Q188" s="37">
        <f t="shared" si="72"/>
        <v>0</v>
      </c>
      <c r="R188" s="40">
        <f t="shared" si="56"/>
        <v>0</v>
      </c>
      <c r="S188" s="40">
        <f t="shared" si="57"/>
        <v>0</v>
      </c>
      <c r="T188" s="41" t="str">
        <f t="shared" si="58"/>
        <v/>
      </c>
      <c r="U188" s="41">
        <f t="shared" si="73"/>
        <v>0</v>
      </c>
      <c r="V188" s="41">
        <f t="shared" si="74"/>
        <v>0</v>
      </c>
      <c r="W188" s="42">
        <f t="shared" si="75"/>
        <v>0</v>
      </c>
      <c r="X188" s="42">
        <f t="shared" si="76"/>
        <v>0</v>
      </c>
      <c r="Y188" s="36">
        <f t="shared" si="59"/>
        <v>0</v>
      </c>
      <c r="Z188" s="36">
        <f t="shared" si="60"/>
        <v>0</v>
      </c>
      <c r="AA188" s="35">
        <f t="shared" si="61"/>
        <v>0</v>
      </c>
      <c r="AB188" s="35">
        <f t="shared" si="62"/>
        <v>0</v>
      </c>
      <c r="AC188" s="36">
        <f t="shared" si="63"/>
        <v>0</v>
      </c>
      <c r="AD188" s="35">
        <f t="shared" si="64"/>
        <v>0</v>
      </c>
      <c r="AE188" s="35">
        <f t="shared" si="65"/>
        <v>0</v>
      </c>
      <c r="AF188" s="35">
        <f t="shared" si="66"/>
        <v>0</v>
      </c>
      <c r="AG188" s="35">
        <f t="shared" si="67"/>
        <v>0</v>
      </c>
      <c r="AH188" s="35">
        <f t="shared" si="68"/>
        <v>0</v>
      </c>
      <c r="AI188" s="35">
        <f t="shared" si="69"/>
        <v>0</v>
      </c>
      <c r="AJ188" s="35">
        <f t="shared" si="77"/>
        <v>0</v>
      </c>
      <c r="AK188" s="35">
        <f t="shared" si="78"/>
        <v>0</v>
      </c>
      <c r="AL188" s="35">
        <f>Y188/1000*AA188*AC188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88" s="35">
        <f>Z188/1000*AA188*AC188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88" s="35">
        <f t="shared" si="79"/>
        <v>0</v>
      </c>
      <c r="AO188" s="91">
        <f t="shared" si="80"/>
        <v>0</v>
      </c>
      <c r="AP188" s="92" t="str">
        <f t="shared" si="81"/>
        <v/>
      </c>
      <c r="AQ188" s="92" t="str">
        <f t="shared" si="82"/>
        <v/>
      </c>
    </row>
    <row r="189" spans="1:43" x14ac:dyDescent="0.25">
      <c r="A189" s="48"/>
      <c r="B189" s="52"/>
      <c r="C189" s="22" t="str">
        <f t="shared" si="70"/>
        <v/>
      </c>
      <c r="D189" s="21"/>
      <c r="E189" s="30"/>
      <c r="F189" s="9"/>
      <c r="G189" s="9"/>
      <c r="H189" s="102"/>
      <c r="I189" s="102"/>
      <c r="J189" s="6"/>
      <c r="K189" s="8"/>
      <c r="L189" s="113"/>
      <c r="M189" s="102"/>
      <c r="N189" s="111"/>
      <c r="O189" s="8"/>
      <c r="P189" s="60">
        <f t="shared" si="71"/>
        <v>0</v>
      </c>
      <c r="Q189" s="37">
        <f t="shared" si="72"/>
        <v>0</v>
      </c>
      <c r="R189" s="40">
        <f t="shared" si="56"/>
        <v>0</v>
      </c>
      <c r="S189" s="40">
        <f t="shared" si="57"/>
        <v>0</v>
      </c>
      <c r="T189" s="41" t="str">
        <f t="shared" si="58"/>
        <v/>
      </c>
      <c r="U189" s="41">
        <f t="shared" si="73"/>
        <v>0</v>
      </c>
      <c r="V189" s="41">
        <f t="shared" si="74"/>
        <v>0</v>
      </c>
      <c r="W189" s="42">
        <f t="shared" si="75"/>
        <v>0</v>
      </c>
      <c r="X189" s="42">
        <f t="shared" si="76"/>
        <v>0</v>
      </c>
      <c r="Y189" s="36">
        <f t="shared" si="59"/>
        <v>0</v>
      </c>
      <c r="Z189" s="36">
        <f t="shared" si="60"/>
        <v>0</v>
      </c>
      <c r="AA189" s="35">
        <f t="shared" si="61"/>
        <v>0</v>
      </c>
      <c r="AB189" s="35">
        <f t="shared" si="62"/>
        <v>0</v>
      </c>
      <c r="AC189" s="36">
        <f t="shared" si="63"/>
        <v>0</v>
      </c>
      <c r="AD189" s="35">
        <f t="shared" si="64"/>
        <v>0</v>
      </c>
      <c r="AE189" s="35">
        <f t="shared" si="65"/>
        <v>0</v>
      </c>
      <c r="AF189" s="35">
        <f t="shared" si="66"/>
        <v>0</v>
      </c>
      <c r="AG189" s="35">
        <f t="shared" si="67"/>
        <v>0</v>
      </c>
      <c r="AH189" s="35">
        <f t="shared" si="68"/>
        <v>0</v>
      </c>
      <c r="AI189" s="35">
        <f t="shared" si="69"/>
        <v>0</v>
      </c>
      <c r="AJ189" s="35">
        <f t="shared" si="77"/>
        <v>0</v>
      </c>
      <c r="AK189" s="35">
        <f t="shared" si="78"/>
        <v>0</v>
      </c>
      <c r="AL189" s="35">
        <f>Y189/1000*AA189*AC189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89" s="35">
        <f>Z189/1000*AA189*AC189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89" s="35">
        <f t="shared" si="79"/>
        <v>0</v>
      </c>
      <c r="AO189" s="91">
        <f t="shared" si="80"/>
        <v>0</v>
      </c>
      <c r="AP189" s="92" t="str">
        <f t="shared" si="81"/>
        <v/>
      </c>
      <c r="AQ189" s="92" t="str">
        <f t="shared" si="82"/>
        <v/>
      </c>
    </row>
    <row r="190" spans="1:43" x14ac:dyDescent="0.25">
      <c r="A190" s="48"/>
      <c r="B190" s="52"/>
      <c r="C190" s="22" t="str">
        <f t="shared" si="70"/>
        <v/>
      </c>
      <c r="D190" s="21"/>
      <c r="E190" s="30"/>
      <c r="F190" s="9"/>
      <c r="G190" s="9"/>
      <c r="H190" s="102"/>
      <c r="I190" s="102"/>
      <c r="J190" s="6"/>
      <c r="K190" s="8"/>
      <c r="L190" s="113"/>
      <c r="M190" s="102"/>
      <c r="N190" s="111"/>
      <c r="O190" s="8"/>
      <c r="P190" s="60">
        <f t="shared" si="71"/>
        <v>0</v>
      </c>
      <c r="Q190" s="37">
        <f t="shared" si="72"/>
        <v>0</v>
      </c>
      <c r="R190" s="40">
        <f t="shared" si="56"/>
        <v>0</v>
      </c>
      <c r="S190" s="40">
        <f t="shared" si="57"/>
        <v>0</v>
      </c>
      <c r="T190" s="41" t="str">
        <f t="shared" si="58"/>
        <v/>
      </c>
      <c r="U190" s="41">
        <f t="shared" si="73"/>
        <v>0</v>
      </c>
      <c r="V190" s="41">
        <f t="shared" si="74"/>
        <v>0</v>
      </c>
      <c r="W190" s="42">
        <f t="shared" si="75"/>
        <v>0</v>
      </c>
      <c r="X190" s="42">
        <f t="shared" si="76"/>
        <v>0</v>
      </c>
      <c r="Y190" s="36">
        <f t="shared" si="59"/>
        <v>0</v>
      </c>
      <c r="Z190" s="36">
        <f t="shared" si="60"/>
        <v>0</v>
      </c>
      <c r="AA190" s="35">
        <f t="shared" si="61"/>
        <v>0</v>
      </c>
      <c r="AB190" s="35">
        <f t="shared" si="62"/>
        <v>0</v>
      </c>
      <c r="AC190" s="36">
        <f t="shared" si="63"/>
        <v>0</v>
      </c>
      <c r="AD190" s="35">
        <f t="shared" si="64"/>
        <v>0</v>
      </c>
      <c r="AE190" s="35">
        <f t="shared" si="65"/>
        <v>0</v>
      </c>
      <c r="AF190" s="35">
        <f t="shared" si="66"/>
        <v>0</v>
      </c>
      <c r="AG190" s="35">
        <f t="shared" si="67"/>
        <v>0</v>
      </c>
      <c r="AH190" s="35">
        <f t="shared" si="68"/>
        <v>0</v>
      </c>
      <c r="AI190" s="35">
        <f t="shared" si="69"/>
        <v>0</v>
      </c>
      <c r="AJ190" s="35">
        <f t="shared" si="77"/>
        <v>0</v>
      </c>
      <c r="AK190" s="35">
        <f t="shared" si="78"/>
        <v>0</v>
      </c>
      <c r="AL190" s="35">
        <f>Y190/1000*AA190*AC190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90" s="35">
        <f>Z190/1000*AA190*AC190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90" s="35">
        <f t="shared" si="79"/>
        <v>0</v>
      </c>
      <c r="AO190" s="91">
        <f t="shared" si="80"/>
        <v>0</v>
      </c>
      <c r="AP190" s="92" t="str">
        <f t="shared" si="81"/>
        <v/>
      </c>
      <c r="AQ190" s="92" t="str">
        <f t="shared" si="82"/>
        <v/>
      </c>
    </row>
    <row r="191" spans="1:43" x14ac:dyDescent="0.25">
      <c r="A191" s="48"/>
      <c r="B191" s="52"/>
      <c r="C191" s="22" t="str">
        <f t="shared" si="70"/>
        <v/>
      </c>
      <c r="D191" s="21"/>
      <c r="E191" s="30"/>
      <c r="F191" s="9"/>
      <c r="G191" s="9"/>
      <c r="H191" s="102"/>
      <c r="I191" s="102"/>
      <c r="J191" s="6"/>
      <c r="K191" s="8"/>
      <c r="L191" s="113"/>
      <c r="M191" s="102"/>
      <c r="N191" s="111"/>
      <c r="O191" s="8"/>
      <c r="P191" s="60">
        <f t="shared" si="71"/>
        <v>0</v>
      </c>
      <c r="Q191" s="37">
        <f t="shared" si="72"/>
        <v>0</v>
      </c>
      <c r="R191" s="40">
        <f t="shared" si="56"/>
        <v>0</v>
      </c>
      <c r="S191" s="40">
        <f t="shared" si="57"/>
        <v>0</v>
      </c>
      <c r="T191" s="41" t="str">
        <f t="shared" si="58"/>
        <v/>
      </c>
      <c r="U191" s="41">
        <f t="shared" si="73"/>
        <v>0</v>
      </c>
      <c r="V191" s="41">
        <f t="shared" si="74"/>
        <v>0</v>
      </c>
      <c r="W191" s="42">
        <f t="shared" si="75"/>
        <v>0</v>
      </c>
      <c r="X191" s="42">
        <f t="shared" si="76"/>
        <v>0</v>
      </c>
      <c r="Y191" s="36">
        <f t="shared" si="59"/>
        <v>0</v>
      </c>
      <c r="Z191" s="36">
        <f t="shared" si="60"/>
        <v>0</v>
      </c>
      <c r="AA191" s="35">
        <f t="shared" si="61"/>
        <v>0</v>
      </c>
      <c r="AB191" s="35">
        <f t="shared" si="62"/>
        <v>0</v>
      </c>
      <c r="AC191" s="36">
        <f t="shared" si="63"/>
        <v>0</v>
      </c>
      <c r="AD191" s="35">
        <f t="shared" si="64"/>
        <v>0</v>
      </c>
      <c r="AE191" s="35">
        <f t="shared" si="65"/>
        <v>0</v>
      </c>
      <c r="AF191" s="35">
        <f t="shared" si="66"/>
        <v>0</v>
      </c>
      <c r="AG191" s="35">
        <f t="shared" si="67"/>
        <v>0</v>
      </c>
      <c r="AH191" s="35">
        <f t="shared" si="68"/>
        <v>0</v>
      </c>
      <c r="AI191" s="35">
        <f t="shared" si="69"/>
        <v>0</v>
      </c>
      <c r="AJ191" s="35">
        <f t="shared" si="77"/>
        <v>0</v>
      </c>
      <c r="AK191" s="35">
        <f t="shared" si="78"/>
        <v>0</v>
      </c>
      <c r="AL191" s="35">
        <f>Y191/1000*AA191*AC191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91" s="35">
        <f>Z191/1000*AA191*AC191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91" s="35">
        <f t="shared" si="79"/>
        <v>0</v>
      </c>
      <c r="AO191" s="91">
        <f t="shared" si="80"/>
        <v>0</v>
      </c>
      <c r="AP191" s="92" t="str">
        <f t="shared" si="81"/>
        <v/>
      </c>
      <c r="AQ191" s="92" t="str">
        <f t="shared" si="82"/>
        <v/>
      </c>
    </row>
    <row r="192" spans="1:43" x14ac:dyDescent="0.25">
      <c r="A192" s="48"/>
      <c r="B192" s="52"/>
      <c r="C192" s="22" t="str">
        <f t="shared" si="70"/>
        <v/>
      </c>
      <c r="D192" s="21"/>
      <c r="E192" s="30"/>
      <c r="F192" s="9"/>
      <c r="G192" s="9"/>
      <c r="H192" s="102"/>
      <c r="I192" s="102"/>
      <c r="J192" s="6"/>
      <c r="K192" s="8"/>
      <c r="L192" s="113"/>
      <c r="M192" s="102"/>
      <c r="N192" s="111"/>
      <c r="O192" s="8"/>
      <c r="P192" s="60">
        <f t="shared" si="71"/>
        <v>0</v>
      </c>
      <c r="Q192" s="37">
        <f t="shared" si="72"/>
        <v>0</v>
      </c>
      <c r="R192" s="40">
        <f t="shared" si="56"/>
        <v>0</v>
      </c>
      <c r="S192" s="40">
        <f t="shared" si="57"/>
        <v>0</v>
      </c>
      <c r="T192" s="41" t="str">
        <f t="shared" si="58"/>
        <v/>
      </c>
      <c r="U192" s="41">
        <f t="shared" si="73"/>
        <v>0</v>
      </c>
      <c r="V192" s="41">
        <f t="shared" si="74"/>
        <v>0</v>
      </c>
      <c r="W192" s="42">
        <f t="shared" si="75"/>
        <v>0</v>
      </c>
      <c r="X192" s="42">
        <f t="shared" si="76"/>
        <v>0</v>
      </c>
      <c r="Y192" s="36">
        <f t="shared" si="59"/>
        <v>0</v>
      </c>
      <c r="Z192" s="36">
        <f t="shared" si="60"/>
        <v>0</v>
      </c>
      <c r="AA192" s="35">
        <f t="shared" si="61"/>
        <v>0</v>
      </c>
      <c r="AB192" s="35">
        <f t="shared" si="62"/>
        <v>0</v>
      </c>
      <c r="AC192" s="36">
        <f t="shared" si="63"/>
        <v>0</v>
      </c>
      <c r="AD192" s="35">
        <f t="shared" si="64"/>
        <v>0</v>
      </c>
      <c r="AE192" s="35">
        <f t="shared" si="65"/>
        <v>0</v>
      </c>
      <c r="AF192" s="35">
        <f t="shared" si="66"/>
        <v>0</v>
      </c>
      <c r="AG192" s="35">
        <f t="shared" si="67"/>
        <v>0</v>
      </c>
      <c r="AH192" s="35">
        <f t="shared" si="68"/>
        <v>0</v>
      </c>
      <c r="AI192" s="35">
        <f t="shared" si="69"/>
        <v>0</v>
      </c>
      <c r="AJ192" s="35">
        <f t="shared" si="77"/>
        <v>0</v>
      </c>
      <c r="AK192" s="35">
        <f t="shared" si="78"/>
        <v>0</v>
      </c>
      <c r="AL192" s="35">
        <f>Y192/1000*AA192*AC192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92" s="35">
        <f>Z192/1000*AA192*AC192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92" s="35">
        <f t="shared" si="79"/>
        <v>0</v>
      </c>
      <c r="AO192" s="91">
        <f t="shared" si="80"/>
        <v>0</v>
      </c>
      <c r="AP192" s="92" t="str">
        <f t="shared" si="81"/>
        <v/>
      </c>
      <c r="AQ192" s="92" t="str">
        <f t="shared" si="82"/>
        <v/>
      </c>
    </row>
    <row r="193" spans="1:43" x14ac:dyDescent="0.25">
      <c r="A193" s="48"/>
      <c r="B193" s="52"/>
      <c r="C193" s="22" t="str">
        <f t="shared" si="70"/>
        <v/>
      </c>
      <c r="D193" s="21"/>
      <c r="E193" s="30"/>
      <c r="F193" s="9"/>
      <c r="G193" s="9"/>
      <c r="H193" s="102"/>
      <c r="I193" s="102"/>
      <c r="J193" s="6"/>
      <c r="K193" s="8"/>
      <c r="L193" s="113"/>
      <c r="M193" s="102"/>
      <c r="N193" s="111"/>
      <c r="O193" s="8"/>
      <c r="P193" s="60">
        <f t="shared" si="71"/>
        <v>0</v>
      </c>
      <c r="Q193" s="37">
        <f t="shared" si="72"/>
        <v>0</v>
      </c>
      <c r="R193" s="40">
        <f t="shared" si="56"/>
        <v>0</v>
      </c>
      <c r="S193" s="40">
        <f t="shared" si="57"/>
        <v>0</v>
      </c>
      <c r="T193" s="41" t="str">
        <f t="shared" si="58"/>
        <v/>
      </c>
      <c r="U193" s="41">
        <f t="shared" si="73"/>
        <v>0</v>
      </c>
      <c r="V193" s="41">
        <f t="shared" si="74"/>
        <v>0</v>
      </c>
      <c r="W193" s="42">
        <f t="shared" si="75"/>
        <v>0</v>
      </c>
      <c r="X193" s="42">
        <f t="shared" si="76"/>
        <v>0</v>
      </c>
      <c r="Y193" s="36">
        <f t="shared" si="59"/>
        <v>0</v>
      </c>
      <c r="Z193" s="36">
        <f t="shared" si="60"/>
        <v>0</v>
      </c>
      <c r="AA193" s="35">
        <f t="shared" si="61"/>
        <v>0</v>
      </c>
      <c r="AB193" s="35">
        <f t="shared" si="62"/>
        <v>0</v>
      </c>
      <c r="AC193" s="36">
        <f t="shared" si="63"/>
        <v>0</v>
      </c>
      <c r="AD193" s="35">
        <f t="shared" si="64"/>
        <v>0</v>
      </c>
      <c r="AE193" s="35">
        <f t="shared" si="65"/>
        <v>0</v>
      </c>
      <c r="AF193" s="35">
        <f t="shared" si="66"/>
        <v>0</v>
      </c>
      <c r="AG193" s="35">
        <f t="shared" si="67"/>
        <v>0</v>
      </c>
      <c r="AH193" s="35">
        <f t="shared" si="68"/>
        <v>0</v>
      </c>
      <c r="AI193" s="35">
        <f t="shared" si="69"/>
        <v>0</v>
      </c>
      <c r="AJ193" s="35">
        <f t="shared" si="77"/>
        <v>0</v>
      </c>
      <c r="AK193" s="35">
        <f t="shared" si="78"/>
        <v>0</v>
      </c>
      <c r="AL193" s="35">
        <f>Y193/1000*AA193*AC193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93" s="35">
        <f>Z193/1000*AA193*AC193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93" s="35">
        <f t="shared" si="79"/>
        <v>0</v>
      </c>
      <c r="AO193" s="91">
        <f t="shared" si="80"/>
        <v>0</v>
      </c>
      <c r="AP193" s="92" t="str">
        <f t="shared" si="81"/>
        <v/>
      </c>
      <c r="AQ193" s="92" t="str">
        <f t="shared" si="82"/>
        <v/>
      </c>
    </row>
    <row r="194" spans="1:43" x14ac:dyDescent="0.25">
      <c r="A194" s="48"/>
      <c r="B194" s="52"/>
      <c r="C194" s="22" t="str">
        <f t="shared" si="70"/>
        <v/>
      </c>
      <c r="D194" s="21"/>
      <c r="E194" s="30"/>
      <c r="F194" s="9"/>
      <c r="G194" s="9"/>
      <c r="H194" s="102"/>
      <c r="I194" s="102"/>
      <c r="J194" s="6"/>
      <c r="K194" s="8"/>
      <c r="L194" s="113"/>
      <c r="M194" s="102"/>
      <c r="N194" s="111"/>
      <c r="O194" s="8"/>
      <c r="P194" s="60">
        <f t="shared" si="71"/>
        <v>0</v>
      </c>
      <c r="Q194" s="37">
        <f t="shared" si="72"/>
        <v>0</v>
      </c>
      <c r="R194" s="40">
        <f t="shared" si="56"/>
        <v>0</v>
      </c>
      <c r="S194" s="40">
        <f t="shared" si="57"/>
        <v>0</v>
      </c>
      <c r="T194" s="41" t="str">
        <f t="shared" si="58"/>
        <v/>
      </c>
      <c r="U194" s="41">
        <f t="shared" si="73"/>
        <v>0</v>
      </c>
      <c r="V194" s="41">
        <f t="shared" si="74"/>
        <v>0</v>
      </c>
      <c r="W194" s="42">
        <f t="shared" si="75"/>
        <v>0</v>
      </c>
      <c r="X194" s="42">
        <f t="shared" si="76"/>
        <v>0</v>
      </c>
      <c r="Y194" s="36">
        <f t="shared" si="59"/>
        <v>0</v>
      </c>
      <c r="Z194" s="36">
        <f t="shared" si="60"/>
        <v>0</v>
      </c>
      <c r="AA194" s="35">
        <f t="shared" si="61"/>
        <v>0</v>
      </c>
      <c r="AB194" s="35">
        <f t="shared" si="62"/>
        <v>0</v>
      </c>
      <c r="AC194" s="36">
        <f t="shared" si="63"/>
        <v>0</v>
      </c>
      <c r="AD194" s="35">
        <f t="shared" si="64"/>
        <v>0</v>
      </c>
      <c r="AE194" s="35">
        <f t="shared" si="65"/>
        <v>0</v>
      </c>
      <c r="AF194" s="35">
        <f t="shared" si="66"/>
        <v>0</v>
      </c>
      <c r="AG194" s="35">
        <f t="shared" si="67"/>
        <v>0</v>
      </c>
      <c r="AH194" s="35">
        <f t="shared" si="68"/>
        <v>0</v>
      </c>
      <c r="AI194" s="35">
        <f t="shared" si="69"/>
        <v>0</v>
      </c>
      <c r="AJ194" s="35">
        <f t="shared" si="77"/>
        <v>0</v>
      </c>
      <c r="AK194" s="35">
        <f t="shared" si="78"/>
        <v>0</v>
      </c>
      <c r="AL194" s="35">
        <f>Y194/1000*AA194*AC194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94" s="35">
        <f>Z194/1000*AA194*AC194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94" s="35">
        <f t="shared" si="79"/>
        <v>0</v>
      </c>
      <c r="AO194" s="91">
        <f t="shared" si="80"/>
        <v>0</v>
      </c>
      <c r="AP194" s="92" t="str">
        <f t="shared" si="81"/>
        <v/>
      </c>
      <c r="AQ194" s="92" t="str">
        <f t="shared" si="82"/>
        <v/>
      </c>
    </row>
    <row r="195" spans="1:43" x14ac:dyDescent="0.25">
      <c r="A195" s="48"/>
      <c r="B195" s="52"/>
      <c r="C195" s="22" t="str">
        <f t="shared" si="70"/>
        <v/>
      </c>
      <c r="D195" s="21"/>
      <c r="E195" s="30"/>
      <c r="F195" s="9"/>
      <c r="G195" s="9"/>
      <c r="H195" s="102"/>
      <c r="I195" s="102"/>
      <c r="J195" s="6"/>
      <c r="K195" s="8"/>
      <c r="L195" s="113"/>
      <c r="M195" s="102"/>
      <c r="N195" s="111"/>
      <c r="O195" s="8"/>
      <c r="P195" s="60">
        <f t="shared" si="71"/>
        <v>0</v>
      </c>
      <c r="Q195" s="37">
        <f t="shared" si="72"/>
        <v>0</v>
      </c>
      <c r="R195" s="40">
        <f t="shared" si="56"/>
        <v>0</v>
      </c>
      <c r="S195" s="40">
        <f t="shared" si="57"/>
        <v>0</v>
      </c>
      <c r="T195" s="41" t="str">
        <f t="shared" si="58"/>
        <v/>
      </c>
      <c r="U195" s="41">
        <f t="shared" si="73"/>
        <v>0</v>
      </c>
      <c r="V195" s="41">
        <f t="shared" si="74"/>
        <v>0</v>
      </c>
      <c r="W195" s="42">
        <f t="shared" si="75"/>
        <v>0</v>
      </c>
      <c r="X195" s="42">
        <f t="shared" si="76"/>
        <v>0</v>
      </c>
      <c r="Y195" s="36">
        <f t="shared" si="59"/>
        <v>0</v>
      </c>
      <c r="Z195" s="36">
        <f t="shared" si="60"/>
        <v>0</v>
      </c>
      <c r="AA195" s="35">
        <f t="shared" si="61"/>
        <v>0</v>
      </c>
      <c r="AB195" s="35">
        <f t="shared" si="62"/>
        <v>0</v>
      </c>
      <c r="AC195" s="36">
        <f t="shared" si="63"/>
        <v>0</v>
      </c>
      <c r="AD195" s="35">
        <f t="shared" si="64"/>
        <v>0</v>
      </c>
      <c r="AE195" s="35">
        <f t="shared" si="65"/>
        <v>0</v>
      </c>
      <c r="AF195" s="35">
        <f t="shared" si="66"/>
        <v>0</v>
      </c>
      <c r="AG195" s="35">
        <f t="shared" si="67"/>
        <v>0</v>
      </c>
      <c r="AH195" s="35">
        <f t="shared" si="68"/>
        <v>0</v>
      </c>
      <c r="AI195" s="35">
        <f t="shared" si="69"/>
        <v>0</v>
      </c>
      <c r="AJ195" s="35">
        <f t="shared" si="77"/>
        <v>0</v>
      </c>
      <c r="AK195" s="35">
        <f t="shared" si="78"/>
        <v>0</v>
      </c>
      <c r="AL195" s="35">
        <f>Y195/1000*AA195*AC195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95" s="35">
        <f>Z195/1000*AA195*AC195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95" s="35">
        <f t="shared" si="79"/>
        <v>0</v>
      </c>
      <c r="AO195" s="91">
        <f t="shared" si="80"/>
        <v>0</v>
      </c>
      <c r="AP195" s="92" t="str">
        <f t="shared" si="81"/>
        <v/>
      </c>
      <c r="AQ195" s="92" t="str">
        <f t="shared" si="82"/>
        <v/>
      </c>
    </row>
    <row r="196" spans="1:43" x14ac:dyDescent="0.25">
      <c r="A196" s="48"/>
      <c r="B196" s="52"/>
      <c r="C196" s="22" t="str">
        <f t="shared" si="70"/>
        <v/>
      </c>
      <c r="D196" s="21"/>
      <c r="E196" s="30"/>
      <c r="F196" s="9"/>
      <c r="G196" s="9"/>
      <c r="H196" s="102"/>
      <c r="I196" s="102"/>
      <c r="J196" s="6"/>
      <c r="K196" s="8"/>
      <c r="L196" s="113"/>
      <c r="M196" s="102"/>
      <c r="N196" s="111"/>
      <c r="O196" s="8"/>
      <c r="P196" s="60">
        <f t="shared" si="71"/>
        <v>0</v>
      </c>
      <c r="Q196" s="37">
        <f t="shared" si="72"/>
        <v>0</v>
      </c>
      <c r="R196" s="40">
        <f t="shared" si="56"/>
        <v>0</v>
      </c>
      <c r="S196" s="40">
        <f t="shared" si="57"/>
        <v>0</v>
      </c>
      <c r="T196" s="41" t="str">
        <f t="shared" si="58"/>
        <v/>
      </c>
      <c r="U196" s="41">
        <f t="shared" si="73"/>
        <v>0</v>
      </c>
      <c r="V196" s="41">
        <f t="shared" si="74"/>
        <v>0</v>
      </c>
      <c r="W196" s="42">
        <f t="shared" si="75"/>
        <v>0</v>
      </c>
      <c r="X196" s="42">
        <f t="shared" si="76"/>
        <v>0</v>
      </c>
      <c r="Y196" s="36">
        <f t="shared" si="59"/>
        <v>0</v>
      </c>
      <c r="Z196" s="36">
        <f t="shared" si="60"/>
        <v>0</v>
      </c>
      <c r="AA196" s="35">
        <f t="shared" si="61"/>
        <v>0</v>
      </c>
      <c r="AB196" s="35">
        <f t="shared" si="62"/>
        <v>0</v>
      </c>
      <c r="AC196" s="36">
        <f t="shared" si="63"/>
        <v>0</v>
      </c>
      <c r="AD196" s="35">
        <f t="shared" si="64"/>
        <v>0</v>
      </c>
      <c r="AE196" s="35">
        <f t="shared" si="65"/>
        <v>0</v>
      </c>
      <c r="AF196" s="35">
        <f t="shared" si="66"/>
        <v>0</v>
      </c>
      <c r="AG196" s="35">
        <f t="shared" si="67"/>
        <v>0</v>
      </c>
      <c r="AH196" s="35">
        <f t="shared" si="68"/>
        <v>0</v>
      </c>
      <c r="AI196" s="35">
        <f t="shared" si="69"/>
        <v>0</v>
      </c>
      <c r="AJ196" s="35">
        <f t="shared" si="77"/>
        <v>0</v>
      </c>
      <c r="AK196" s="35">
        <f t="shared" si="78"/>
        <v>0</v>
      </c>
      <c r="AL196" s="35">
        <f>Y196/1000*AA196*AC196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96" s="35">
        <f>Z196/1000*AA196*AC196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96" s="35">
        <f t="shared" si="79"/>
        <v>0</v>
      </c>
      <c r="AO196" s="91">
        <f t="shared" si="80"/>
        <v>0</v>
      </c>
      <c r="AP196" s="92" t="str">
        <f t="shared" si="81"/>
        <v/>
      </c>
      <c r="AQ196" s="92" t="str">
        <f t="shared" si="82"/>
        <v/>
      </c>
    </row>
    <row r="197" spans="1:43" x14ac:dyDescent="0.25">
      <c r="A197" s="48"/>
      <c r="B197" s="52"/>
      <c r="C197" s="22" t="str">
        <f t="shared" si="70"/>
        <v/>
      </c>
      <c r="D197" s="21"/>
      <c r="E197" s="30"/>
      <c r="F197" s="9"/>
      <c r="G197" s="9"/>
      <c r="H197" s="102"/>
      <c r="I197" s="102"/>
      <c r="J197" s="6"/>
      <c r="K197" s="8"/>
      <c r="L197" s="113"/>
      <c r="M197" s="102"/>
      <c r="N197" s="111"/>
      <c r="O197" s="8"/>
      <c r="P197" s="60">
        <f t="shared" si="71"/>
        <v>0</v>
      </c>
      <c r="Q197" s="37">
        <f t="shared" si="72"/>
        <v>0</v>
      </c>
      <c r="R197" s="40">
        <f t="shared" si="56"/>
        <v>0</v>
      </c>
      <c r="S197" s="40">
        <f t="shared" si="57"/>
        <v>0</v>
      </c>
      <c r="T197" s="41" t="str">
        <f t="shared" si="58"/>
        <v/>
      </c>
      <c r="U197" s="41">
        <f t="shared" si="73"/>
        <v>0</v>
      </c>
      <c r="V197" s="41">
        <f t="shared" si="74"/>
        <v>0</v>
      </c>
      <c r="W197" s="42">
        <f t="shared" si="75"/>
        <v>0</v>
      </c>
      <c r="X197" s="42">
        <f t="shared" si="76"/>
        <v>0</v>
      </c>
      <c r="Y197" s="36">
        <f t="shared" si="59"/>
        <v>0</v>
      </c>
      <c r="Z197" s="36">
        <f t="shared" si="60"/>
        <v>0</v>
      </c>
      <c r="AA197" s="35">
        <f t="shared" si="61"/>
        <v>0</v>
      </c>
      <c r="AB197" s="35">
        <f t="shared" si="62"/>
        <v>0</v>
      </c>
      <c r="AC197" s="36">
        <f t="shared" si="63"/>
        <v>0</v>
      </c>
      <c r="AD197" s="35">
        <f t="shared" si="64"/>
        <v>0</v>
      </c>
      <c r="AE197" s="35">
        <f t="shared" si="65"/>
        <v>0</v>
      </c>
      <c r="AF197" s="35">
        <f t="shared" si="66"/>
        <v>0</v>
      </c>
      <c r="AG197" s="35">
        <f t="shared" si="67"/>
        <v>0</v>
      </c>
      <c r="AH197" s="35">
        <f t="shared" si="68"/>
        <v>0</v>
      </c>
      <c r="AI197" s="35">
        <f t="shared" si="69"/>
        <v>0</v>
      </c>
      <c r="AJ197" s="35">
        <f t="shared" si="77"/>
        <v>0</v>
      </c>
      <c r="AK197" s="35">
        <f t="shared" si="78"/>
        <v>0</v>
      </c>
      <c r="AL197" s="35">
        <f>Y197/1000*AA197*AC197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97" s="35">
        <f>Z197/1000*AA197*AC197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97" s="35">
        <f t="shared" si="79"/>
        <v>0</v>
      </c>
      <c r="AO197" s="91">
        <f t="shared" si="80"/>
        <v>0</v>
      </c>
      <c r="AP197" s="92" t="str">
        <f t="shared" si="81"/>
        <v/>
      </c>
      <c r="AQ197" s="92" t="str">
        <f t="shared" si="82"/>
        <v/>
      </c>
    </row>
    <row r="198" spans="1:43" x14ac:dyDescent="0.25">
      <c r="A198" s="48"/>
      <c r="B198" s="52"/>
      <c r="C198" s="22" t="str">
        <f t="shared" si="70"/>
        <v/>
      </c>
      <c r="D198" s="21"/>
      <c r="E198" s="30"/>
      <c r="F198" s="9"/>
      <c r="G198" s="9"/>
      <c r="H198" s="102"/>
      <c r="I198" s="102"/>
      <c r="J198" s="6"/>
      <c r="K198" s="8"/>
      <c r="L198" s="113"/>
      <c r="M198" s="102"/>
      <c r="N198" s="111"/>
      <c r="O198" s="8"/>
      <c r="P198" s="60">
        <f t="shared" si="71"/>
        <v>0</v>
      </c>
      <c r="Q198" s="37">
        <f t="shared" si="72"/>
        <v>0</v>
      </c>
      <c r="R198" s="40">
        <f t="shared" si="56"/>
        <v>0</v>
      </c>
      <c r="S198" s="40">
        <f t="shared" si="57"/>
        <v>0</v>
      </c>
      <c r="T198" s="41" t="str">
        <f t="shared" si="58"/>
        <v/>
      </c>
      <c r="U198" s="41">
        <f t="shared" si="73"/>
        <v>0</v>
      </c>
      <c r="V198" s="41">
        <f t="shared" si="74"/>
        <v>0</v>
      </c>
      <c r="W198" s="42">
        <f t="shared" si="75"/>
        <v>0</v>
      </c>
      <c r="X198" s="42">
        <f t="shared" si="76"/>
        <v>0</v>
      </c>
      <c r="Y198" s="36">
        <f t="shared" si="59"/>
        <v>0</v>
      </c>
      <c r="Z198" s="36">
        <f t="shared" si="60"/>
        <v>0</v>
      </c>
      <c r="AA198" s="35">
        <f t="shared" si="61"/>
        <v>0</v>
      </c>
      <c r="AB198" s="35">
        <f t="shared" si="62"/>
        <v>0</v>
      </c>
      <c r="AC198" s="36">
        <f t="shared" si="63"/>
        <v>0</v>
      </c>
      <c r="AD198" s="35">
        <f t="shared" si="64"/>
        <v>0</v>
      </c>
      <c r="AE198" s="35">
        <f t="shared" si="65"/>
        <v>0</v>
      </c>
      <c r="AF198" s="35">
        <f t="shared" si="66"/>
        <v>0</v>
      </c>
      <c r="AG198" s="35">
        <f t="shared" si="67"/>
        <v>0</v>
      </c>
      <c r="AH198" s="35">
        <f t="shared" si="68"/>
        <v>0</v>
      </c>
      <c r="AI198" s="35">
        <f t="shared" si="69"/>
        <v>0</v>
      </c>
      <c r="AJ198" s="35">
        <f t="shared" si="77"/>
        <v>0</v>
      </c>
      <c r="AK198" s="35">
        <f t="shared" si="78"/>
        <v>0</v>
      </c>
      <c r="AL198" s="35">
        <f>Y198/1000*AA198*AC198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98" s="35">
        <f>Z198/1000*AA198*AC198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98" s="35">
        <f t="shared" si="79"/>
        <v>0</v>
      </c>
      <c r="AO198" s="91">
        <f t="shared" si="80"/>
        <v>0</v>
      </c>
      <c r="AP198" s="92" t="str">
        <f t="shared" si="81"/>
        <v/>
      </c>
      <c r="AQ198" s="92" t="str">
        <f t="shared" si="82"/>
        <v/>
      </c>
    </row>
    <row r="199" spans="1:43" x14ac:dyDescent="0.25">
      <c r="A199" s="48"/>
      <c r="B199" s="52"/>
      <c r="C199" s="22" t="str">
        <f t="shared" si="70"/>
        <v/>
      </c>
      <c r="D199" s="21"/>
      <c r="E199" s="30"/>
      <c r="F199" s="9"/>
      <c r="G199" s="9"/>
      <c r="H199" s="102"/>
      <c r="I199" s="102"/>
      <c r="J199" s="6"/>
      <c r="K199" s="8"/>
      <c r="L199" s="113"/>
      <c r="M199" s="102"/>
      <c r="N199" s="111"/>
      <c r="O199" s="8"/>
      <c r="P199" s="60">
        <f t="shared" si="71"/>
        <v>0</v>
      </c>
      <c r="Q199" s="37">
        <f t="shared" si="72"/>
        <v>0</v>
      </c>
      <c r="R199" s="40">
        <f t="shared" si="56"/>
        <v>0</v>
      </c>
      <c r="S199" s="40">
        <f t="shared" si="57"/>
        <v>0</v>
      </c>
      <c r="T199" s="41" t="str">
        <f t="shared" si="58"/>
        <v/>
      </c>
      <c r="U199" s="41">
        <f t="shared" si="73"/>
        <v>0</v>
      </c>
      <c r="V199" s="41">
        <f t="shared" si="74"/>
        <v>0</v>
      </c>
      <c r="W199" s="42">
        <f t="shared" si="75"/>
        <v>0</v>
      </c>
      <c r="X199" s="42">
        <f t="shared" si="76"/>
        <v>0</v>
      </c>
      <c r="Y199" s="36">
        <f t="shared" si="59"/>
        <v>0</v>
      </c>
      <c r="Z199" s="36">
        <f t="shared" si="60"/>
        <v>0</v>
      </c>
      <c r="AA199" s="35">
        <f t="shared" si="61"/>
        <v>0</v>
      </c>
      <c r="AB199" s="35">
        <f t="shared" si="62"/>
        <v>0</v>
      </c>
      <c r="AC199" s="36">
        <f t="shared" si="63"/>
        <v>0</v>
      </c>
      <c r="AD199" s="35">
        <f t="shared" si="64"/>
        <v>0</v>
      </c>
      <c r="AE199" s="35">
        <f t="shared" si="65"/>
        <v>0</v>
      </c>
      <c r="AF199" s="35">
        <f t="shared" si="66"/>
        <v>0</v>
      </c>
      <c r="AG199" s="35">
        <f t="shared" si="67"/>
        <v>0</v>
      </c>
      <c r="AH199" s="35">
        <f t="shared" si="68"/>
        <v>0</v>
      </c>
      <c r="AI199" s="35">
        <f t="shared" si="69"/>
        <v>0</v>
      </c>
      <c r="AJ199" s="35">
        <f t="shared" si="77"/>
        <v>0</v>
      </c>
      <c r="AK199" s="35">
        <f t="shared" si="78"/>
        <v>0</v>
      </c>
      <c r="AL199" s="35">
        <f>Y199/1000*AA199*AC199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199" s="35">
        <f>Z199/1000*AA199*AC199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199" s="35">
        <f t="shared" si="79"/>
        <v>0</v>
      </c>
      <c r="AO199" s="91">
        <f t="shared" si="80"/>
        <v>0</v>
      </c>
      <c r="AP199" s="92" t="str">
        <f t="shared" si="81"/>
        <v/>
      </c>
      <c r="AQ199" s="92" t="str">
        <f t="shared" si="82"/>
        <v/>
      </c>
    </row>
    <row r="200" spans="1:43" x14ac:dyDescent="0.25">
      <c r="A200" s="48"/>
      <c r="B200" s="52"/>
      <c r="C200" s="22" t="str">
        <f t="shared" si="70"/>
        <v/>
      </c>
      <c r="D200" s="21"/>
      <c r="E200" s="30"/>
      <c r="F200" s="9"/>
      <c r="G200" s="9"/>
      <c r="H200" s="102"/>
      <c r="I200" s="102"/>
      <c r="J200" s="6"/>
      <c r="K200" s="8"/>
      <c r="L200" s="113"/>
      <c r="M200" s="102"/>
      <c r="N200" s="111"/>
      <c r="O200" s="8"/>
      <c r="P200" s="60">
        <f t="shared" si="71"/>
        <v>0</v>
      </c>
      <c r="Q200" s="37">
        <f t="shared" si="72"/>
        <v>0</v>
      </c>
      <c r="R200" s="40">
        <f t="shared" si="56"/>
        <v>0</v>
      </c>
      <c r="S200" s="40">
        <f t="shared" si="57"/>
        <v>0</v>
      </c>
      <c r="T200" s="41" t="str">
        <f t="shared" si="58"/>
        <v/>
      </c>
      <c r="U200" s="41">
        <f t="shared" si="73"/>
        <v>0</v>
      </c>
      <c r="V200" s="41">
        <f t="shared" si="74"/>
        <v>0</v>
      </c>
      <c r="W200" s="42">
        <f t="shared" si="75"/>
        <v>0</v>
      </c>
      <c r="X200" s="42">
        <f t="shared" si="76"/>
        <v>0</v>
      </c>
      <c r="Y200" s="36">
        <f t="shared" si="59"/>
        <v>0</v>
      </c>
      <c r="Z200" s="36">
        <f t="shared" si="60"/>
        <v>0</v>
      </c>
      <c r="AA200" s="35">
        <f t="shared" si="61"/>
        <v>0</v>
      </c>
      <c r="AB200" s="35">
        <f t="shared" si="62"/>
        <v>0</v>
      </c>
      <c r="AC200" s="36">
        <f t="shared" si="63"/>
        <v>0</v>
      </c>
      <c r="AD200" s="35">
        <f t="shared" si="64"/>
        <v>0</v>
      </c>
      <c r="AE200" s="35">
        <f t="shared" si="65"/>
        <v>0</v>
      </c>
      <c r="AF200" s="35">
        <f t="shared" si="66"/>
        <v>0</v>
      </c>
      <c r="AG200" s="35">
        <f t="shared" si="67"/>
        <v>0</v>
      </c>
      <c r="AH200" s="35">
        <f t="shared" si="68"/>
        <v>0</v>
      </c>
      <c r="AI200" s="35">
        <f t="shared" si="69"/>
        <v>0</v>
      </c>
      <c r="AJ200" s="35">
        <f t="shared" si="77"/>
        <v>0</v>
      </c>
      <c r="AK200" s="35">
        <f t="shared" si="78"/>
        <v>0</v>
      </c>
      <c r="AL200" s="35">
        <f>Y200/1000*AA200*AC200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00" s="35">
        <f>Z200/1000*AA200*AC200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00" s="35">
        <f t="shared" si="79"/>
        <v>0</v>
      </c>
      <c r="AO200" s="91">
        <f t="shared" si="80"/>
        <v>0</v>
      </c>
      <c r="AP200" s="92" t="str">
        <f t="shared" si="81"/>
        <v/>
      </c>
      <c r="AQ200" s="92" t="str">
        <f t="shared" si="82"/>
        <v/>
      </c>
    </row>
    <row r="201" spans="1:43" x14ac:dyDescent="0.25">
      <c r="A201" s="48"/>
      <c r="B201" s="52"/>
      <c r="C201" s="22" t="str">
        <f t="shared" si="70"/>
        <v/>
      </c>
      <c r="D201" s="21"/>
      <c r="E201" s="30"/>
      <c r="F201" s="9"/>
      <c r="G201" s="9"/>
      <c r="H201" s="102"/>
      <c r="I201" s="102"/>
      <c r="J201" s="6"/>
      <c r="K201" s="8"/>
      <c r="L201" s="113"/>
      <c r="M201" s="102"/>
      <c r="N201" s="111"/>
      <c r="O201" s="8"/>
      <c r="P201" s="60">
        <f t="shared" si="71"/>
        <v>0</v>
      </c>
      <c r="Q201" s="37">
        <f t="shared" si="72"/>
        <v>0</v>
      </c>
      <c r="R201" s="40">
        <f t="shared" si="56"/>
        <v>0</v>
      </c>
      <c r="S201" s="40">
        <f t="shared" si="57"/>
        <v>0</v>
      </c>
      <c r="T201" s="41" t="str">
        <f t="shared" si="58"/>
        <v/>
      </c>
      <c r="U201" s="41">
        <f t="shared" si="73"/>
        <v>0</v>
      </c>
      <c r="V201" s="41">
        <f t="shared" si="74"/>
        <v>0</v>
      </c>
      <c r="W201" s="42">
        <f t="shared" si="75"/>
        <v>0</v>
      </c>
      <c r="X201" s="42">
        <f t="shared" si="76"/>
        <v>0</v>
      </c>
      <c r="Y201" s="36">
        <f t="shared" si="59"/>
        <v>0</v>
      </c>
      <c r="Z201" s="36">
        <f t="shared" si="60"/>
        <v>0</v>
      </c>
      <c r="AA201" s="35">
        <f t="shared" si="61"/>
        <v>0</v>
      </c>
      <c r="AB201" s="35">
        <f t="shared" si="62"/>
        <v>0</v>
      </c>
      <c r="AC201" s="36">
        <f t="shared" si="63"/>
        <v>0</v>
      </c>
      <c r="AD201" s="35">
        <f t="shared" si="64"/>
        <v>0</v>
      </c>
      <c r="AE201" s="35">
        <f t="shared" si="65"/>
        <v>0</v>
      </c>
      <c r="AF201" s="35">
        <f t="shared" si="66"/>
        <v>0</v>
      </c>
      <c r="AG201" s="35">
        <f t="shared" si="67"/>
        <v>0</v>
      </c>
      <c r="AH201" s="35">
        <f t="shared" si="68"/>
        <v>0</v>
      </c>
      <c r="AI201" s="35">
        <f t="shared" si="69"/>
        <v>0</v>
      </c>
      <c r="AJ201" s="35">
        <f t="shared" si="77"/>
        <v>0</v>
      </c>
      <c r="AK201" s="35">
        <f t="shared" si="78"/>
        <v>0</v>
      </c>
      <c r="AL201" s="35">
        <f>Y201/1000*AA201*AC201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01" s="35">
        <f>Z201/1000*AA201*AC201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01" s="35">
        <f t="shared" si="79"/>
        <v>0</v>
      </c>
      <c r="AO201" s="91">
        <f t="shared" si="80"/>
        <v>0</v>
      </c>
      <c r="AP201" s="92" t="str">
        <f t="shared" si="81"/>
        <v/>
      </c>
      <c r="AQ201" s="92" t="str">
        <f t="shared" si="82"/>
        <v/>
      </c>
    </row>
    <row r="202" spans="1:43" x14ac:dyDescent="0.25">
      <c r="A202" s="48"/>
      <c r="B202" s="52"/>
      <c r="C202" s="22" t="str">
        <f t="shared" si="70"/>
        <v/>
      </c>
      <c r="D202" s="21"/>
      <c r="E202" s="30"/>
      <c r="F202" s="9"/>
      <c r="G202" s="9"/>
      <c r="H202" s="102"/>
      <c r="I202" s="102"/>
      <c r="J202" s="6"/>
      <c r="K202" s="8"/>
      <c r="L202" s="113"/>
      <c r="M202" s="102"/>
      <c r="N202" s="111"/>
      <c r="O202" s="8"/>
      <c r="P202" s="60">
        <f t="shared" si="71"/>
        <v>0</v>
      </c>
      <c r="Q202" s="37">
        <f t="shared" si="72"/>
        <v>0</v>
      </c>
      <c r="R202" s="40">
        <f t="shared" si="56"/>
        <v>0</v>
      </c>
      <c r="S202" s="40">
        <f t="shared" si="57"/>
        <v>0</v>
      </c>
      <c r="T202" s="41" t="str">
        <f t="shared" si="58"/>
        <v/>
      </c>
      <c r="U202" s="41">
        <f t="shared" si="73"/>
        <v>0</v>
      </c>
      <c r="V202" s="41">
        <f t="shared" si="74"/>
        <v>0</v>
      </c>
      <c r="W202" s="42">
        <f t="shared" si="75"/>
        <v>0</v>
      </c>
      <c r="X202" s="42">
        <f t="shared" si="76"/>
        <v>0</v>
      </c>
      <c r="Y202" s="36">
        <f t="shared" si="59"/>
        <v>0</v>
      </c>
      <c r="Z202" s="36">
        <f t="shared" si="60"/>
        <v>0</v>
      </c>
      <c r="AA202" s="35">
        <f t="shared" si="61"/>
        <v>0</v>
      </c>
      <c r="AB202" s="35">
        <f t="shared" si="62"/>
        <v>0</v>
      </c>
      <c r="AC202" s="36">
        <f t="shared" si="63"/>
        <v>0</v>
      </c>
      <c r="AD202" s="35">
        <f t="shared" si="64"/>
        <v>0</v>
      </c>
      <c r="AE202" s="35">
        <f t="shared" si="65"/>
        <v>0</v>
      </c>
      <c r="AF202" s="35">
        <f t="shared" si="66"/>
        <v>0</v>
      </c>
      <c r="AG202" s="35">
        <f t="shared" si="67"/>
        <v>0</v>
      </c>
      <c r="AH202" s="35">
        <f t="shared" si="68"/>
        <v>0</v>
      </c>
      <c r="AI202" s="35">
        <f t="shared" si="69"/>
        <v>0</v>
      </c>
      <c r="AJ202" s="35">
        <f t="shared" si="77"/>
        <v>0</v>
      </c>
      <c r="AK202" s="35">
        <f t="shared" si="78"/>
        <v>0</v>
      </c>
      <c r="AL202" s="35">
        <f>Y202/1000*AA202*AC202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02" s="35">
        <f>Z202/1000*AA202*AC202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02" s="35">
        <f t="shared" si="79"/>
        <v>0</v>
      </c>
      <c r="AO202" s="91">
        <f t="shared" si="80"/>
        <v>0</v>
      </c>
      <c r="AP202" s="92" t="str">
        <f t="shared" si="81"/>
        <v/>
      </c>
      <c r="AQ202" s="92" t="str">
        <f t="shared" si="82"/>
        <v/>
      </c>
    </row>
    <row r="203" spans="1:43" x14ac:dyDescent="0.25">
      <c r="A203" s="48"/>
      <c r="B203" s="52"/>
      <c r="C203" s="22" t="str">
        <f t="shared" si="70"/>
        <v/>
      </c>
      <c r="D203" s="21"/>
      <c r="E203" s="30"/>
      <c r="F203" s="9"/>
      <c r="G203" s="9"/>
      <c r="H203" s="102"/>
      <c r="I203" s="102"/>
      <c r="J203" s="6"/>
      <c r="K203" s="8"/>
      <c r="L203" s="113"/>
      <c r="M203" s="102"/>
      <c r="N203" s="111"/>
      <c r="O203" s="8"/>
      <c r="P203" s="60">
        <f t="shared" si="71"/>
        <v>0</v>
      </c>
      <c r="Q203" s="37">
        <f t="shared" si="72"/>
        <v>0</v>
      </c>
      <c r="R203" s="40">
        <f t="shared" si="56"/>
        <v>0</v>
      </c>
      <c r="S203" s="40">
        <f t="shared" si="57"/>
        <v>0</v>
      </c>
      <c r="T203" s="41" t="str">
        <f t="shared" si="58"/>
        <v/>
      </c>
      <c r="U203" s="41">
        <f t="shared" si="73"/>
        <v>0</v>
      </c>
      <c r="V203" s="41">
        <f t="shared" si="74"/>
        <v>0</v>
      </c>
      <c r="W203" s="42">
        <f t="shared" si="75"/>
        <v>0</v>
      </c>
      <c r="X203" s="42">
        <f t="shared" si="76"/>
        <v>0</v>
      </c>
      <c r="Y203" s="36">
        <f t="shared" si="59"/>
        <v>0</v>
      </c>
      <c r="Z203" s="36">
        <f t="shared" si="60"/>
        <v>0</v>
      </c>
      <c r="AA203" s="35">
        <f t="shared" si="61"/>
        <v>0</v>
      </c>
      <c r="AB203" s="35">
        <f t="shared" si="62"/>
        <v>0</v>
      </c>
      <c r="AC203" s="36">
        <f t="shared" si="63"/>
        <v>0</v>
      </c>
      <c r="AD203" s="35">
        <f t="shared" si="64"/>
        <v>0</v>
      </c>
      <c r="AE203" s="35">
        <f t="shared" si="65"/>
        <v>0</v>
      </c>
      <c r="AF203" s="35">
        <f t="shared" si="66"/>
        <v>0</v>
      </c>
      <c r="AG203" s="35">
        <f t="shared" si="67"/>
        <v>0</v>
      </c>
      <c r="AH203" s="35">
        <f t="shared" si="68"/>
        <v>0</v>
      </c>
      <c r="AI203" s="35">
        <f t="shared" si="69"/>
        <v>0</v>
      </c>
      <c r="AJ203" s="35">
        <f t="shared" si="77"/>
        <v>0</v>
      </c>
      <c r="AK203" s="35">
        <f t="shared" si="78"/>
        <v>0</v>
      </c>
      <c r="AL203" s="35">
        <f>Y203/1000*AA203*AC203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03" s="35">
        <f>Z203/1000*AA203*AC203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03" s="35">
        <f t="shared" si="79"/>
        <v>0</v>
      </c>
      <c r="AO203" s="91">
        <f t="shared" si="80"/>
        <v>0</v>
      </c>
      <c r="AP203" s="92" t="str">
        <f t="shared" si="81"/>
        <v/>
      </c>
      <c r="AQ203" s="92" t="str">
        <f t="shared" si="82"/>
        <v/>
      </c>
    </row>
    <row r="204" spans="1:43" x14ac:dyDescent="0.25">
      <c r="A204" s="48"/>
      <c r="B204" s="52"/>
      <c r="C204" s="22" t="str">
        <f t="shared" si="70"/>
        <v/>
      </c>
      <c r="D204" s="21"/>
      <c r="E204" s="30"/>
      <c r="F204" s="9"/>
      <c r="G204" s="9"/>
      <c r="H204" s="102"/>
      <c r="I204" s="102"/>
      <c r="J204" s="6"/>
      <c r="K204" s="8"/>
      <c r="L204" s="113"/>
      <c r="M204" s="102"/>
      <c r="N204" s="111"/>
      <c r="O204" s="8"/>
      <c r="P204" s="60">
        <f t="shared" si="71"/>
        <v>0</v>
      </c>
      <c r="Q204" s="37">
        <f t="shared" si="72"/>
        <v>0</v>
      </c>
      <c r="R204" s="40">
        <f t="shared" si="56"/>
        <v>0</v>
      </c>
      <c r="S204" s="40">
        <f t="shared" si="57"/>
        <v>0</v>
      </c>
      <c r="T204" s="41" t="str">
        <f t="shared" si="58"/>
        <v/>
      </c>
      <c r="U204" s="41">
        <f t="shared" si="73"/>
        <v>0</v>
      </c>
      <c r="V204" s="41">
        <f t="shared" si="74"/>
        <v>0</v>
      </c>
      <c r="W204" s="42">
        <f t="shared" si="75"/>
        <v>0</v>
      </c>
      <c r="X204" s="42">
        <f t="shared" si="76"/>
        <v>0</v>
      </c>
      <c r="Y204" s="36">
        <f t="shared" si="59"/>
        <v>0</v>
      </c>
      <c r="Z204" s="36">
        <f t="shared" si="60"/>
        <v>0</v>
      </c>
      <c r="AA204" s="35">
        <f t="shared" si="61"/>
        <v>0</v>
      </c>
      <c r="AB204" s="35">
        <f t="shared" si="62"/>
        <v>0</v>
      </c>
      <c r="AC204" s="36">
        <f t="shared" si="63"/>
        <v>0</v>
      </c>
      <c r="AD204" s="35">
        <f t="shared" si="64"/>
        <v>0</v>
      </c>
      <c r="AE204" s="35">
        <f t="shared" si="65"/>
        <v>0</v>
      </c>
      <c r="AF204" s="35">
        <f t="shared" si="66"/>
        <v>0</v>
      </c>
      <c r="AG204" s="35">
        <f t="shared" si="67"/>
        <v>0</v>
      </c>
      <c r="AH204" s="35">
        <f t="shared" si="68"/>
        <v>0</v>
      </c>
      <c r="AI204" s="35">
        <f t="shared" si="69"/>
        <v>0</v>
      </c>
      <c r="AJ204" s="35">
        <f t="shared" si="77"/>
        <v>0</v>
      </c>
      <c r="AK204" s="35">
        <f t="shared" si="78"/>
        <v>0</v>
      </c>
      <c r="AL204" s="35">
        <f>Y204/1000*AA204*AC204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04" s="35">
        <f>Z204/1000*AA204*AC204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04" s="35">
        <f t="shared" si="79"/>
        <v>0</v>
      </c>
      <c r="AO204" s="91">
        <f t="shared" si="80"/>
        <v>0</v>
      </c>
      <c r="AP204" s="92" t="str">
        <f t="shared" si="81"/>
        <v/>
      </c>
      <c r="AQ204" s="92" t="str">
        <f t="shared" si="82"/>
        <v/>
      </c>
    </row>
    <row r="205" spans="1:43" x14ac:dyDescent="0.25">
      <c r="A205" s="48"/>
      <c r="B205" s="52"/>
      <c r="C205" s="22" t="str">
        <f t="shared" si="70"/>
        <v/>
      </c>
      <c r="D205" s="21"/>
      <c r="E205" s="30"/>
      <c r="F205" s="9"/>
      <c r="G205" s="9"/>
      <c r="H205" s="102"/>
      <c r="I205" s="102"/>
      <c r="J205" s="6"/>
      <c r="K205" s="8"/>
      <c r="L205" s="113"/>
      <c r="M205" s="102"/>
      <c r="N205" s="111"/>
      <c r="O205" s="8"/>
      <c r="P205" s="60">
        <f t="shared" si="71"/>
        <v>0</v>
      </c>
      <c r="Q205" s="37">
        <f t="shared" si="72"/>
        <v>0</v>
      </c>
      <c r="R205" s="40">
        <f t="shared" si="56"/>
        <v>0</v>
      </c>
      <c r="S205" s="40">
        <f t="shared" si="57"/>
        <v>0</v>
      </c>
      <c r="T205" s="41" t="str">
        <f t="shared" si="58"/>
        <v/>
      </c>
      <c r="U205" s="41">
        <f t="shared" si="73"/>
        <v>0</v>
      </c>
      <c r="V205" s="41">
        <f t="shared" si="74"/>
        <v>0</v>
      </c>
      <c r="W205" s="42">
        <f t="shared" si="75"/>
        <v>0</v>
      </c>
      <c r="X205" s="42">
        <f t="shared" si="76"/>
        <v>0</v>
      </c>
      <c r="Y205" s="36">
        <f t="shared" si="59"/>
        <v>0</v>
      </c>
      <c r="Z205" s="36">
        <f t="shared" si="60"/>
        <v>0</v>
      </c>
      <c r="AA205" s="35">
        <f t="shared" si="61"/>
        <v>0</v>
      </c>
      <c r="AB205" s="35">
        <f t="shared" si="62"/>
        <v>0</v>
      </c>
      <c r="AC205" s="36">
        <f t="shared" si="63"/>
        <v>0</v>
      </c>
      <c r="AD205" s="35">
        <f t="shared" si="64"/>
        <v>0</v>
      </c>
      <c r="AE205" s="35">
        <f t="shared" si="65"/>
        <v>0</v>
      </c>
      <c r="AF205" s="35">
        <f t="shared" si="66"/>
        <v>0</v>
      </c>
      <c r="AG205" s="35">
        <f t="shared" si="67"/>
        <v>0</v>
      </c>
      <c r="AH205" s="35">
        <f t="shared" si="68"/>
        <v>0</v>
      </c>
      <c r="AI205" s="35">
        <f t="shared" si="69"/>
        <v>0</v>
      </c>
      <c r="AJ205" s="35">
        <f t="shared" si="77"/>
        <v>0</v>
      </c>
      <c r="AK205" s="35">
        <f t="shared" si="78"/>
        <v>0</v>
      </c>
      <c r="AL205" s="35">
        <f>Y205/1000*AA205*AC205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05" s="35">
        <f>Z205/1000*AA205*AC205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05" s="35">
        <f t="shared" si="79"/>
        <v>0</v>
      </c>
      <c r="AO205" s="91">
        <f t="shared" si="80"/>
        <v>0</v>
      </c>
      <c r="AP205" s="92" t="str">
        <f t="shared" si="81"/>
        <v/>
      </c>
      <c r="AQ205" s="92" t="str">
        <f t="shared" si="82"/>
        <v/>
      </c>
    </row>
    <row r="206" spans="1:43" x14ac:dyDescent="0.25">
      <c r="A206" s="48"/>
      <c r="B206" s="52"/>
      <c r="C206" s="22" t="str">
        <f t="shared" si="70"/>
        <v/>
      </c>
      <c r="D206" s="21"/>
      <c r="E206" s="30"/>
      <c r="F206" s="9"/>
      <c r="G206" s="9"/>
      <c r="H206" s="102"/>
      <c r="I206" s="102"/>
      <c r="J206" s="6"/>
      <c r="K206" s="8"/>
      <c r="L206" s="113"/>
      <c r="M206" s="102"/>
      <c r="N206" s="111"/>
      <c r="O206" s="8"/>
      <c r="P206" s="60">
        <f t="shared" si="71"/>
        <v>0</v>
      </c>
      <c r="Q206" s="37">
        <f t="shared" si="72"/>
        <v>0</v>
      </c>
      <c r="R206" s="40">
        <f t="shared" si="56"/>
        <v>0</v>
      </c>
      <c r="S206" s="40">
        <f t="shared" si="57"/>
        <v>0</v>
      </c>
      <c r="T206" s="41" t="str">
        <f t="shared" si="58"/>
        <v/>
      </c>
      <c r="U206" s="41">
        <f t="shared" si="73"/>
        <v>0</v>
      </c>
      <c r="V206" s="41">
        <f t="shared" si="74"/>
        <v>0</v>
      </c>
      <c r="W206" s="42">
        <f t="shared" si="75"/>
        <v>0</v>
      </c>
      <c r="X206" s="42">
        <f t="shared" si="76"/>
        <v>0</v>
      </c>
      <c r="Y206" s="36">
        <f t="shared" si="59"/>
        <v>0</v>
      </c>
      <c r="Z206" s="36">
        <f t="shared" si="60"/>
        <v>0</v>
      </c>
      <c r="AA206" s="35">
        <f t="shared" si="61"/>
        <v>0</v>
      </c>
      <c r="AB206" s="35">
        <f t="shared" si="62"/>
        <v>0</v>
      </c>
      <c r="AC206" s="36">
        <f t="shared" si="63"/>
        <v>0</v>
      </c>
      <c r="AD206" s="35">
        <f t="shared" si="64"/>
        <v>0</v>
      </c>
      <c r="AE206" s="35">
        <f t="shared" si="65"/>
        <v>0</v>
      </c>
      <c r="AF206" s="35">
        <f t="shared" si="66"/>
        <v>0</v>
      </c>
      <c r="AG206" s="35">
        <f t="shared" si="67"/>
        <v>0</v>
      </c>
      <c r="AH206" s="35">
        <f t="shared" si="68"/>
        <v>0</v>
      </c>
      <c r="AI206" s="35">
        <f t="shared" si="69"/>
        <v>0</v>
      </c>
      <c r="AJ206" s="35">
        <f t="shared" si="77"/>
        <v>0</v>
      </c>
      <c r="AK206" s="35">
        <f t="shared" si="78"/>
        <v>0</v>
      </c>
      <c r="AL206" s="35">
        <f>Y206/1000*AA206*AC206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06" s="35">
        <f>Z206/1000*AA206*AC206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06" s="35">
        <f t="shared" si="79"/>
        <v>0</v>
      </c>
      <c r="AO206" s="91">
        <f t="shared" si="80"/>
        <v>0</v>
      </c>
      <c r="AP206" s="92" t="str">
        <f t="shared" si="81"/>
        <v/>
      </c>
      <c r="AQ206" s="92" t="str">
        <f t="shared" si="82"/>
        <v/>
      </c>
    </row>
    <row r="207" spans="1:43" x14ac:dyDescent="0.25">
      <c r="A207" s="48"/>
      <c r="B207" s="52"/>
      <c r="C207" s="22" t="str">
        <f t="shared" si="70"/>
        <v/>
      </c>
      <c r="D207" s="21"/>
      <c r="E207" s="30"/>
      <c r="F207" s="9"/>
      <c r="G207" s="9"/>
      <c r="H207" s="102"/>
      <c r="I207" s="102"/>
      <c r="J207" s="6"/>
      <c r="K207" s="8"/>
      <c r="L207" s="113"/>
      <c r="M207" s="102"/>
      <c r="N207" s="111"/>
      <c r="O207" s="8"/>
      <c r="P207" s="60">
        <f t="shared" si="71"/>
        <v>0</v>
      </c>
      <c r="Q207" s="37">
        <f t="shared" si="72"/>
        <v>0</v>
      </c>
      <c r="R207" s="40">
        <f t="shared" si="56"/>
        <v>0</v>
      </c>
      <c r="S207" s="40">
        <f t="shared" si="57"/>
        <v>0</v>
      </c>
      <c r="T207" s="41" t="str">
        <f t="shared" si="58"/>
        <v/>
      </c>
      <c r="U207" s="41">
        <f t="shared" si="73"/>
        <v>0</v>
      </c>
      <c r="V207" s="41">
        <f t="shared" si="74"/>
        <v>0</v>
      </c>
      <c r="W207" s="42">
        <f t="shared" si="75"/>
        <v>0</v>
      </c>
      <c r="X207" s="42">
        <f t="shared" si="76"/>
        <v>0</v>
      </c>
      <c r="Y207" s="36">
        <f t="shared" si="59"/>
        <v>0</v>
      </c>
      <c r="Z207" s="36">
        <f t="shared" si="60"/>
        <v>0</v>
      </c>
      <c r="AA207" s="35">
        <f t="shared" si="61"/>
        <v>0</v>
      </c>
      <c r="AB207" s="35">
        <f t="shared" si="62"/>
        <v>0</v>
      </c>
      <c r="AC207" s="36">
        <f t="shared" si="63"/>
        <v>0</v>
      </c>
      <c r="AD207" s="35">
        <f t="shared" si="64"/>
        <v>0</v>
      </c>
      <c r="AE207" s="35">
        <f t="shared" si="65"/>
        <v>0</v>
      </c>
      <c r="AF207" s="35">
        <f t="shared" si="66"/>
        <v>0</v>
      </c>
      <c r="AG207" s="35">
        <f t="shared" si="67"/>
        <v>0</v>
      </c>
      <c r="AH207" s="35">
        <f t="shared" si="68"/>
        <v>0</v>
      </c>
      <c r="AI207" s="35">
        <f t="shared" si="69"/>
        <v>0</v>
      </c>
      <c r="AJ207" s="35">
        <f t="shared" si="77"/>
        <v>0</v>
      </c>
      <c r="AK207" s="35">
        <f t="shared" si="78"/>
        <v>0</v>
      </c>
      <c r="AL207" s="35">
        <f>Y207/1000*AA207*AC207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07" s="35">
        <f>Z207/1000*AA207*AC207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07" s="35">
        <f t="shared" si="79"/>
        <v>0</v>
      </c>
      <c r="AO207" s="91">
        <f t="shared" si="80"/>
        <v>0</v>
      </c>
      <c r="AP207" s="92" t="str">
        <f t="shared" si="81"/>
        <v/>
      </c>
      <c r="AQ207" s="92" t="str">
        <f t="shared" si="82"/>
        <v/>
      </c>
    </row>
    <row r="208" spans="1:43" x14ac:dyDescent="0.25">
      <c r="A208" s="48"/>
      <c r="B208" s="52"/>
      <c r="C208" s="22" t="str">
        <f t="shared" si="70"/>
        <v/>
      </c>
      <c r="D208" s="21"/>
      <c r="E208" s="30"/>
      <c r="F208" s="9"/>
      <c r="G208" s="9"/>
      <c r="H208" s="102"/>
      <c r="I208" s="102"/>
      <c r="J208" s="6"/>
      <c r="K208" s="8"/>
      <c r="L208" s="113"/>
      <c r="M208" s="102"/>
      <c r="N208" s="111"/>
      <c r="O208" s="8"/>
      <c r="P208" s="60">
        <f t="shared" si="71"/>
        <v>0</v>
      </c>
      <c r="Q208" s="37">
        <f t="shared" si="72"/>
        <v>0</v>
      </c>
      <c r="R208" s="40">
        <f t="shared" si="56"/>
        <v>0</v>
      </c>
      <c r="S208" s="40">
        <f t="shared" si="57"/>
        <v>0</v>
      </c>
      <c r="T208" s="41" t="str">
        <f t="shared" si="58"/>
        <v/>
      </c>
      <c r="U208" s="41">
        <f t="shared" si="73"/>
        <v>0</v>
      </c>
      <c r="V208" s="41">
        <f t="shared" si="74"/>
        <v>0</v>
      </c>
      <c r="W208" s="42">
        <f t="shared" si="75"/>
        <v>0</v>
      </c>
      <c r="X208" s="42">
        <f t="shared" si="76"/>
        <v>0</v>
      </c>
      <c r="Y208" s="36">
        <f t="shared" si="59"/>
        <v>0</v>
      </c>
      <c r="Z208" s="36">
        <f t="shared" si="60"/>
        <v>0</v>
      </c>
      <c r="AA208" s="35">
        <f t="shared" si="61"/>
        <v>0</v>
      </c>
      <c r="AB208" s="35">
        <f t="shared" si="62"/>
        <v>0</v>
      </c>
      <c r="AC208" s="36">
        <f t="shared" si="63"/>
        <v>0</v>
      </c>
      <c r="AD208" s="35">
        <f t="shared" si="64"/>
        <v>0</v>
      </c>
      <c r="AE208" s="35">
        <f t="shared" si="65"/>
        <v>0</v>
      </c>
      <c r="AF208" s="35">
        <f t="shared" si="66"/>
        <v>0</v>
      </c>
      <c r="AG208" s="35">
        <f t="shared" si="67"/>
        <v>0</v>
      </c>
      <c r="AH208" s="35">
        <f t="shared" si="68"/>
        <v>0</v>
      </c>
      <c r="AI208" s="35">
        <f t="shared" si="69"/>
        <v>0</v>
      </c>
      <c r="AJ208" s="35">
        <f t="shared" si="77"/>
        <v>0</v>
      </c>
      <c r="AK208" s="35">
        <f t="shared" si="78"/>
        <v>0</v>
      </c>
      <c r="AL208" s="35">
        <f>Y208/1000*AA208*AC208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08" s="35">
        <f>Z208/1000*AA208*AC208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08" s="35">
        <f t="shared" si="79"/>
        <v>0</v>
      </c>
      <c r="AO208" s="91">
        <f t="shared" si="80"/>
        <v>0</v>
      </c>
      <c r="AP208" s="92" t="str">
        <f t="shared" si="81"/>
        <v/>
      </c>
      <c r="AQ208" s="92" t="str">
        <f t="shared" si="82"/>
        <v/>
      </c>
    </row>
    <row r="209" spans="1:43" x14ac:dyDescent="0.25">
      <c r="A209" s="48"/>
      <c r="B209" s="52"/>
      <c r="C209" s="22" t="str">
        <f t="shared" si="70"/>
        <v/>
      </c>
      <c r="D209" s="21"/>
      <c r="E209" s="30"/>
      <c r="F209" s="9"/>
      <c r="G209" s="9"/>
      <c r="H209" s="102"/>
      <c r="I209" s="102"/>
      <c r="J209" s="6"/>
      <c r="K209" s="8"/>
      <c r="L209" s="113"/>
      <c r="M209" s="102"/>
      <c r="N209" s="111"/>
      <c r="O209" s="8"/>
      <c r="P209" s="60">
        <f t="shared" si="71"/>
        <v>0</v>
      </c>
      <c r="Q209" s="37">
        <f t="shared" si="72"/>
        <v>0</v>
      </c>
      <c r="R209" s="40">
        <f t="shared" si="56"/>
        <v>0</v>
      </c>
      <c r="S209" s="40">
        <f t="shared" si="57"/>
        <v>0</v>
      </c>
      <c r="T209" s="41" t="str">
        <f t="shared" si="58"/>
        <v/>
      </c>
      <c r="U209" s="41">
        <f t="shared" si="73"/>
        <v>0</v>
      </c>
      <c r="V209" s="41">
        <f t="shared" si="74"/>
        <v>0</v>
      </c>
      <c r="W209" s="42">
        <f t="shared" si="75"/>
        <v>0</v>
      </c>
      <c r="X209" s="42">
        <f t="shared" si="76"/>
        <v>0</v>
      </c>
      <c r="Y209" s="36">
        <f t="shared" si="59"/>
        <v>0</v>
      </c>
      <c r="Z209" s="36">
        <f t="shared" si="60"/>
        <v>0</v>
      </c>
      <c r="AA209" s="35">
        <f t="shared" si="61"/>
        <v>0</v>
      </c>
      <c r="AB209" s="35">
        <f t="shared" si="62"/>
        <v>0</v>
      </c>
      <c r="AC209" s="36">
        <f t="shared" si="63"/>
        <v>0</v>
      </c>
      <c r="AD209" s="35">
        <f t="shared" si="64"/>
        <v>0</v>
      </c>
      <c r="AE209" s="35">
        <f t="shared" si="65"/>
        <v>0</v>
      </c>
      <c r="AF209" s="35">
        <f t="shared" si="66"/>
        <v>0</v>
      </c>
      <c r="AG209" s="35">
        <f t="shared" si="67"/>
        <v>0</v>
      </c>
      <c r="AH209" s="35">
        <f t="shared" si="68"/>
        <v>0</v>
      </c>
      <c r="AI209" s="35">
        <f t="shared" si="69"/>
        <v>0</v>
      </c>
      <c r="AJ209" s="35">
        <f t="shared" si="77"/>
        <v>0</v>
      </c>
      <c r="AK209" s="35">
        <f t="shared" si="78"/>
        <v>0</v>
      </c>
      <c r="AL209" s="35">
        <f>Y209/1000*AA209*AC209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09" s="35">
        <f>Z209/1000*AA209*AC209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09" s="35">
        <f t="shared" si="79"/>
        <v>0</v>
      </c>
      <c r="AO209" s="91">
        <f t="shared" si="80"/>
        <v>0</v>
      </c>
      <c r="AP209" s="92" t="str">
        <f t="shared" si="81"/>
        <v/>
      </c>
      <c r="AQ209" s="92" t="str">
        <f t="shared" si="82"/>
        <v/>
      </c>
    </row>
    <row r="210" spans="1:43" x14ac:dyDescent="0.25">
      <c r="A210" s="48"/>
      <c r="B210" s="52"/>
      <c r="C210" s="22" t="str">
        <f t="shared" si="70"/>
        <v/>
      </c>
      <c r="D210" s="21"/>
      <c r="E210" s="30"/>
      <c r="F210" s="9"/>
      <c r="G210" s="9"/>
      <c r="H210" s="102"/>
      <c r="I210" s="102"/>
      <c r="J210" s="6"/>
      <c r="K210" s="8"/>
      <c r="L210" s="113"/>
      <c r="M210" s="102"/>
      <c r="N210" s="111"/>
      <c r="O210" s="8"/>
      <c r="P210" s="60">
        <f t="shared" si="71"/>
        <v>0</v>
      </c>
      <c r="Q210" s="37">
        <f t="shared" si="72"/>
        <v>0</v>
      </c>
      <c r="R210" s="40">
        <f t="shared" si="56"/>
        <v>0</v>
      </c>
      <c r="S210" s="40">
        <f t="shared" si="57"/>
        <v>0</v>
      </c>
      <c r="T210" s="41" t="str">
        <f t="shared" si="58"/>
        <v/>
      </c>
      <c r="U210" s="41">
        <f t="shared" si="73"/>
        <v>0</v>
      </c>
      <c r="V210" s="41">
        <f t="shared" si="74"/>
        <v>0</v>
      </c>
      <c r="W210" s="42">
        <f t="shared" si="75"/>
        <v>0</v>
      </c>
      <c r="X210" s="42">
        <f t="shared" si="76"/>
        <v>0</v>
      </c>
      <c r="Y210" s="36">
        <f t="shared" si="59"/>
        <v>0</v>
      </c>
      <c r="Z210" s="36">
        <f t="shared" si="60"/>
        <v>0</v>
      </c>
      <c r="AA210" s="35">
        <f t="shared" si="61"/>
        <v>0</v>
      </c>
      <c r="AB210" s="35">
        <f t="shared" si="62"/>
        <v>0</v>
      </c>
      <c r="AC210" s="36">
        <f t="shared" si="63"/>
        <v>0</v>
      </c>
      <c r="AD210" s="35">
        <f t="shared" si="64"/>
        <v>0</v>
      </c>
      <c r="AE210" s="35">
        <f t="shared" si="65"/>
        <v>0</v>
      </c>
      <c r="AF210" s="35">
        <f t="shared" si="66"/>
        <v>0</v>
      </c>
      <c r="AG210" s="35">
        <f t="shared" si="67"/>
        <v>0</v>
      </c>
      <c r="AH210" s="35">
        <f t="shared" si="68"/>
        <v>0</v>
      </c>
      <c r="AI210" s="35">
        <f t="shared" si="69"/>
        <v>0</v>
      </c>
      <c r="AJ210" s="35">
        <f t="shared" si="77"/>
        <v>0</v>
      </c>
      <c r="AK210" s="35">
        <f t="shared" si="78"/>
        <v>0</v>
      </c>
      <c r="AL210" s="35">
        <f>Y210/1000*AA210*AC210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10" s="35">
        <f>Z210/1000*AA210*AC210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10" s="35">
        <f t="shared" si="79"/>
        <v>0</v>
      </c>
      <c r="AO210" s="91">
        <f t="shared" si="80"/>
        <v>0</v>
      </c>
      <c r="AP210" s="92" t="str">
        <f t="shared" si="81"/>
        <v/>
      </c>
      <c r="AQ210" s="92" t="str">
        <f t="shared" si="82"/>
        <v/>
      </c>
    </row>
    <row r="211" spans="1:43" x14ac:dyDescent="0.25">
      <c r="A211" s="48"/>
      <c r="B211" s="52"/>
      <c r="C211" s="22" t="str">
        <f t="shared" si="70"/>
        <v/>
      </c>
      <c r="D211" s="21"/>
      <c r="E211" s="30"/>
      <c r="F211" s="9"/>
      <c r="G211" s="9"/>
      <c r="H211" s="102"/>
      <c r="I211" s="102"/>
      <c r="J211" s="6"/>
      <c r="K211" s="8"/>
      <c r="L211" s="113"/>
      <c r="M211" s="102"/>
      <c r="N211" s="111"/>
      <c r="O211" s="8"/>
      <c r="P211" s="60">
        <f t="shared" si="71"/>
        <v>0</v>
      </c>
      <c r="Q211" s="37">
        <f t="shared" si="72"/>
        <v>0</v>
      </c>
      <c r="R211" s="40">
        <f t="shared" si="56"/>
        <v>0</v>
      </c>
      <c r="S211" s="40">
        <f t="shared" si="57"/>
        <v>0</v>
      </c>
      <c r="T211" s="41" t="str">
        <f t="shared" si="58"/>
        <v/>
      </c>
      <c r="U211" s="41">
        <f t="shared" si="73"/>
        <v>0</v>
      </c>
      <c r="V211" s="41">
        <f t="shared" si="74"/>
        <v>0</v>
      </c>
      <c r="W211" s="42">
        <f t="shared" si="75"/>
        <v>0</v>
      </c>
      <c r="X211" s="42">
        <f t="shared" si="76"/>
        <v>0</v>
      </c>
      <c r="Y211" s="36">
        <f t="shared" si="59"/>
        <v>0</v>
      </c>
      <c r="Z211" s="36">
        <f t="shared" si="60"/>
        <v>0</v>
      </c>
      <c r="AA211" s="35">
        <f t="shared" si="61"/>
        <v>0</v>
      </c>
      <c r="AB211" s="35">
        <f t="shared" si="62"/>
        <v>0</v>
      </c>
      <c r="AC211" s="36">
        <f t="shared" si="63"/>
        <v>0</v>
      </c>
      <c r="AD211" s="35">
        <f t="shared" si="64"/>
        <v>0</v>
      </c>
      <c r="AE211" s="35">
        <f t="shared" si="65"/>
        <v>0</v>
      </c>
      <c r="AF211" s="35">
        <f t="shared" si="66"/>
        <v>0</v>
      </c>
      <c r="AG211" s="35">
        <f t="shared" si="67"/>
        <v>0</v>
      </c>
      <c r="AH211" s="35">
        <f t="shared" si="68"/>
        <v>0</v>
      </c>
      <c r="AI211" s="35">
        <f t="shared" si="69"/>
        <v>0</v>
      </c>
      <c r="AJ211" s="35">
        <f t="shared" si="77"/>
        <v>0</v>
      </c>
      <c r="AK211" s="35">
        <f t="shared" si="78"/>
        <v>0</v>
      </c>
      <c r="AL211" s="35">
        <f>Y211/1000*AA211*AC211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11" s="35">
        <f>Z211/1000*AA211*AC211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11" s="35">
        <f t="shared" si="79"/>
        <v>0</v>
      </c>
      <c r="AO211" s="91">
        <f t="shared" si="80"/>
        <v>0</v>
      </c>
      <c r="AP211" s="92" t="str">
        <f t="shared" si="81"/>
        <v/>
      </c>
      <c r="AQ211" s="92" t="str">
        <f t="shared" si="82"/>
        <v/>
      </c>
    </row>
    <row r="212" spans="1:43" x14ac:dyDescent="0.25">
      <c r="A212" s="48"/>
      <c r="B212" s="52"/>
      <c r="C212" s="22" t="str">
        <f t="shared" si="70"/>
        <v/>
      </c>
      <c r="D212" s="21"/>
      <c r="E212" s="30"/>
      <c r="F212" s="9"/>
      <c r="G212" s="9"/>
      <c r="H212" s="102"/>
      <c r="I212" s="102"/>
      <c r="J212" s="6"/>
      <c r="K212" s="8"/>
      <c r="L212" s="113"/>
      <c r="M212" s="102"/>
      <c r="N212" s="111"/>
      <c r="O212" s="8"/>
      <c r="P212" s="60">
        <f t="shared" si="71"/>
        <v>0</v>
      </c>
      <c r="Q212" s="37">
        <f t="shared" si="72"/>
        <v>0</v>
      </c>
      <c r="R212" s="40">
        <f t="shared" si="56"/>
        <v>0</v>
      </c>
      <c r="S212" s="40">
        <f t="shared" si="57"/>
        <v>0</v>
      </c>
      <c r="T212" s="41" t="str">
        <f t="shared" si="58"/>
        <v/>
      </c>
      <c r="U212" s="41">
        <f t="shared" si="73"/>
        <v>0</v>
      </c>
      <c r="V212" s="41">
        <f t="shared" si="74"/>
        <v>0</v>
      </c>
      <c r="W212" s="42">
        <f t="shared" si="75"/>
        <v>0</v>
      </c>
      <c r="X212" s="42">
        <f t="shared" si="76"/>
        <v>0</v>
      </c>
      <c r="Y212" s="36">
        <f t="shared" si="59"/>
        <v>0</v>
      </c>
      <c r="Z212" s="36">
        <f t="shared" si="60"/>
        <v>0</v>
      </c>
      <c r="AA212" s="35">
        <f t="shared" si="61"/>
        <v>0</v>
      </c>
      <c r="AB212" s="35">
        <f t="shared" si="62"/>
        <v>0</v>
      </c>
      <c r="AC212" s="36">
        <f t="shared" si="63"/>
        <v>0</v>
      </c>
      <c r="AD212" s="35">
        <f t="shared" si="64"/>
        <v>0</v>
      </c>
      <c r="AE212" s="35">
        <f t="shared" si="65"/>
        <v>0</v>
      </c>
      <c r="AF212" s="35">
        <f t="shared" si="66"/>
        <v>0</v>
      </c>
      <c r="AG212" s="35">
        <f t="shared" si="67"/>
        <v>0</v>
      </c>
      <c r="AH212" s="35">
        <f t="shared" si="68"/>
        <v>0</v>
      </c>
      <c r="AI212" s="35">
        <f t="shared" si="69"/>
        <v>0</v>
      </c>
      <c r="AJ212" s="35">
        <f t="shared" si="77"/>
        <v>0</v>
      </c>
      <c r="AK212" s="35">
        <f t="shared" si="78"/>
        <v>0</v>
      </c>
      <c r="AL212" s="35">
        <f>Y212/1000*AA212*AC212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12" s="35">
        <f>Z212/1000*AA212*AC212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12" s="35">
        <f t="shared" si="79"/>
        <v>0</v>
      </c>
      <c r="AO212" s="91">
        <f t="shared" si="80"/>
        <v>0</v>
      </c>
      <c r="AP212" s="92" t="str">
        <f t="shared" si="81"/>
        <v/>
      </c>
      <c r="AQ212" s="92" t="str">
        <f t="shared" si="82"/>
        <v/>
      </c>
    </row>
    <row r="213" spans="1:43" x14ac:dyDescent="0.25">
      <c r="A213" s="48"/>
      <c r="B213" s="52"/>
      <c r="C213" s="22" t="str">
        <f t="shared" si="70"/>
        <v/>
      </c>
      <c r="D213" s="21"/>
      <c r="E213" s="30"/>
      <c r="F213" s="9"/>
      <c r="G213" s="9"/>
      <c r="H213" s="102"/>
      <c r="I213" s="102"/>
      <c r="J213" s="6"/>
      <c r="K213" s="8"/>
      <c r="L213" s="113"/>
      <c r="M213" s="102"/>
      <c r="N213" s="111"/>
      <c r="O213" s="8"/>
      <c r="P213" s="60">
        <f t="shared" si="71"/>
        <v>0</v>
      </c>
      <c r="Q213" s="37">
        <f t="shared" si="72"/>
        <v>0</v>
      </c>
      <c r="R213" s="40">
        <f t="shared" si="56"/>
        <v>0</v>
      </c>
      <c r="S213" s="40">
        <f t="shared" si="57"/>
        <v>0</v>
      </c>
      <c r="T213" s="41" t="str">
        <f t="shared" si="58"/>
        <v/>
      </c>
      <c r="U213" s="41">
        <f t="shared" si="73"/>
        <v>0</v>
      </c>
      <c r="V213" s="41">
        <f t="shared" si="74"/>
        <v>0</v>
      </c>
      <c r="W213" s="42">
        <f t="shared" si="75"/>
        <v>0</v>
      </c>
      <c r="X213" s="42">
        <f t="shared" si="76"/>
        <v>0</v>
      </c>
      <c r="Y213" s="36">
        <f t="shared" si="59"/>
        <v>0</v>
      </c>
      <c r="Z213" s="36">
        <f t="shared" si="60"/>
        <v>0</v>
      </c>
      <c r="AA213" s="35">
        <f t="shared" si="61"/>
        <v>0</v>
      </c>
      <c r="AB213" s="35">
        <f t="shared" si="62"/>
        <v>0</v>
      </c>
      <c r="AC213" s="36">
        <f t="shared" si="63"/>
        <v>0</v>
      </c>
      <c r="AD213" s="35">
        <f t="shared" si="64"/>
        <v>0</v>
      </c>
      <c r="AE213" s="35">
        <f t="shared" si="65"/>
        <v>0</v>
      </c>
      <c r="AF213" s="35">
        <f t="shared" si="66"/>
        <v>0</v>
      </c>
      <c r="AG213" s="35">
        <f t="shared" si="67"/>
        <v>0</v>
      </c>
      <c r="AH213" s="35">
        <f t="shared" si="68"/>
        <v>0</v>
      </c>
      <c r="AI213" s="35">
        <f t="shared" si="69"/>
        <v>0</v>
      </c>
      <c r="AJ213" s="35">
        <f t="shared" si="77"/>
        <v>0</v>
      </c>
      <c r="AK213" s="35">
        <f t="shared" si="78"/>
        <v>0</v>
      </c>
      <c r="AL213" s="35">
        <f>Y213/1000*AA213*AC213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13" s="35">
        <f>Z213/1000*AA213*AC213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13" s="35">
        <f t="shared" si="79"/>
        <v>0</v>
      </c>
      <c r="AO213" s="91">
        <f t="shared" si="80"/>
        <v>0</v>
      </c>
      <c r="AP213" s="92" t="str">
        <f t="shared" si="81"/>
        <v/>
      </c>
      <c r="AQ213" s="92" t="str">
        <f t="shared" si="82"/>
        <v/>
      </c>
    </row>
    <row r="214" spans="1:43" x14ac:dyDescent="0.25">
      <c r="A214" s="48"/>
      <c r="B214" s="52"/>
      <c r="C214" s="22" t="str">
        <f t="shared" si="70"/>
        <v/>
      </c>
      <c r="D214" s="21"/>
      <c r="E214" s="30"/>
      <c r="F214" s="9"/>
      <c r="G214" s="9"/>
      <c r="H214" s="102"/>
      <c r="I214" s="102"/>
      <c r="J214" s="6"/>
      <c r="K214" s="8"/>
      <c r="L214" s="113"/>
      <c r="M214" s="102"/>
      <c r="N214" s="111"/>
      <c r="O214" s="8"/>
      <c r="P214" s="60">
        <f t="shared" si="71"/>
        <v>0</v>
      </c>
      <c r="Q214" s="37">
        <f t="shared" si="72"/>
        <v>0</v>
      </c>
      <c r="R214" s="40">
        <f t="shared" si="56"/>
        <v>0</v>
      </c>
      <c r="S214" s="40">
        <f t="shared" si="57"/>
        <v>0</v>
      </c>
      <c r="T214" s="41" t="str">
        <f t="shared" si="58"/>
        <v/>
      </c>
      <c r="U214" s="41">
        <f t="shared" si="73"/>
        <v>0</v>
      </c>
      <c r="V214" s="41">
        <f t="shared" si="74"/>
        <v>0</v>
      </c>
      <c r="W214" s="42">
        <f t="shared" si="75"/>
        <v>0</v>
      </c>
      <c r="X214" s="42">
        <f t="shared" si="76"/>
        <v>0</v>
      </c>
      <c r="Y214" s="36">
        <f t="shared" si="59"/>
        <v>0</v>
      </c>
      <c r="Z214" s="36">
        <f t="shared" si="60"/>
        <v>0</v>
      </c>
      <c r="AA214" s="35">
        <f t="shared" si="61"/>
        <v>0</v>
      </c>
      <c r="AB214" s="35">
        <f t="shared" si="62"/>
        <v>0</v>
      </c>
      <c r="AC214" s="36">
        <f t="shared" si="63"/>
        <v>0</v>
      </c>
      <c r="AD214" s="35">
        <f t="shared" si="64"/>
        <v>0</v>
      </c>
      <c r="AE214" s="35">
        <f t="shared" si="65"/>
        <v>0</v>
      </c>
      <c r="AF214" s="35">
        <f t="shared" si="66"/>
        <v>0</v>
      </c>
      <c r="AG214" s="35">
        <f t="shared" si="67"/>
        <v>0</v>
      </c>
      <c r="AH214" s="35">
        <f t="shared" si="68"/>
        <v>0</v>
      </c>
      <c r="AI214" s="35">
        <f t="shared" si="69"/>
        <v>0</v>
      </c>
      <c r="AJ214" s="35">
        <f t="shared" si="77"/>
        <v>0</v>
      </c>
      <c r="AK214" s="35">
        <f t="shared" si="78"/>
        <v>0</v>
      </c>
      <c r="AL214" s="35">
        <f>Y214/1000*AA214*AC214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14" s="35">
        <f>Z214/1000*AA214*AC214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14" s="35">
        <f t="shared" si="79"/>
        <v>0</v>
      </c>
      <c r="AO214" s="91">
        <f t="shared" si="80"/>
        <v>0</v>
      </c>
      <c r="AP214" s="92" t="str">
        <f t="shared" si="81"/>
        <v/>
      </c>
      <c r="AQ214" s="92" t="str">
        <f t="shared" si="82"/>
        <v/>
      </c>
    </row>
    <row r="215" spans="1:43" x14ac:dyDescent="0.25">
      <c r="A215" s="48"/>
      <c r="B215" s="52"/>
      <c r="C215" s="22" t="str">
        <f t="shared" si="70"/>
        <v/>
      </c>
      <c r="D215" s="21"/>
      <c r="E215" s="30"/>
      <c r="F215" s="9"/>
      <c r="G215" s="9"/>
      <c r="H215" s="102"/>
      <c r="I215" s="102"/>
      <c r="J215" s="6"/>
      <c r="K215" s="8"/>
      <c r="L215" s="113"/>
      <c r="M215" s="102"/>
      <c r="N215" s="111"/>
      <c r="O215" s="8"/>
      <c r="P215" s="60">
        <f t="shared" si="71"/>
        <v>0</v>
      </c>
      <c r="Q215" s="37">
        <f t="shared" si="72"/>
        <v>0</v>
      </c>
      <c r="R215" s="40">
        <f t="shared" ref="R215:R278" si="83">IF(AP215="",0,IF(AP215=1,VLOOKUP(A215,MeasureCode_Lookup,3,FALSE),"DNQ"))</f>
        <v>0</v>
      </c>
      <c r="S215" s="40">
        <f t="shared" ref="S215:S278" si="84">IF(AQ215="",0,IF(AQ215=1,VLOOKUP(A215,MeasureCode_Lookup,3,FALSE),"DNQ"))</f>
        <v>0</v>
      </c>
      <c r="T215" s="41" t="str">
        <f t="shared" ref="T215:T278" si="85">IF(A215="","",VLOOKUP(A215,MeasureCode_Lookup,4,FALSE))</f>
        <v/>
      </c>
      <c r="U215" s="41">
        <f t="shared" si="73"/>
        <v>0</v>
      </c>
      <c r="V215" s="41">
        <f t="shared" si="74"/>
        <v>0</v>
      </c>
      <c r="W215" s="42">
        <f t="shared" si="75"/>
        <v>0</v>
      </c>
      <c r="X215" s="42">
        <f t="shared" si="76"/>
        <v>0</v>
      </c>
      <c r="Y215" s="36">
        <f t="shared" ref="Y215:Y278" si="86">IF(N(R215)=0,0,F215*P215)</f>
        <v>0</v>
      </c>
      <c r="Z215" s="36">
        <f t="shared" ref="Z215:Z278" si="87">IF(N(S215)=0,0,G215*Q215)</f>
        <v>0</v>
      </c>
      <c r="AA215" s="35">
        <f t="shared" ref="AA215:AA278" si="88">IF(A215="",0,VLOOKUP(A215,MeasureCode_Lookup,5,FALSE))</f>
        <v>0</v>
      </c>
      <c r="AB215" s="35">
        <f t="shared" ref="AB215:AB278" si="89">IF($A$15="",0,VLOOKUP($A$15,BuildingType_Lookup,3,FALSE))</f>
        <v>0</v>
      </c>
      <c r="AC215" s="36">
        <f t="shared" ref="AC215:AC278" si="90">IF($A$15="",0,VLOOKUP($A$15,BuildingType_Lookup,2,FALSE))</f>
        <v>0</v>
      </c>
      <c r="AD215" s="35">
        <f t="shared" ref="AD215:AD278" si="91">IF(AND(OR(AP215="",AP215=0)=TRUE,OR(AQ215="",AQ215=0))=TRUE,0,IF(AQ215="",(IF(OR(C215="DDC",C215="OHLC")=TRUE,O215,P215)/1000)*AA215*AB215*(1+VLOOKUP($A$15,BuildingType_Lookup,4,FALSE)),IF(AQ215=0,0,(IF(OR(C215="DDC",C215="OHLC")=TRUE,O215,Q215)/1000)*AA215*AB215*(1+VLOOKUP($A$15,BuildingType_Lookup,4,FALSE)))))</f>
        <v>0</v>
      </c>
      <c r="AE215" s="35">
        <f t="shared" ref="AE215:AE278" si="92">IF(AND(OR(AP215="",AP215=0)=TRUE,OR(AQ215="",AQ215=0))=TRUE,0,IF(AQ215="",(IF(OR(C215="DDC",C215="OHLC")=TRUE,O215,P215)/1000)*AA215*AC215*(1+VLOOKUP($A$15,BuildingType_Lookup,MATCH($A$17,HVAC,0)+4,FALSE)),IF(AQ215=0,0,(IF(OR(C215="DDC",C215="OHLC")=TRUE,O215,Q215)/1000)*AA215*AC215*(1+VLOOKUP($A$15,BuildingType_Lookup,MATCH($A$17,HVAC,0)+4,FALSE)))))</f>
        <v>0</v>
      </c>
      <c r="AF215" s="35">
        <f t="shared" ref="AF215:AF278" si="93">IFERROR(IF(OR(C215="DDC",C215="OHLC")=TRUE,F215*J215*AD215,F215*AD215),0)</f>
        <v>0</v>
      </c>
      <c r="AG215" s="35">
        <f t="shared" ref="AG215:AG278" si="94">IFERROR(IF(OR(C215="DDC",C215="OHLC")=TRUE,G215*K215*AD215,G215*AD215),0)</f>
        <v>0</v>
      </c>
      <c r="AH215" s="35">
        <f t="shared" ref="AH215:AH278" si="95">IFERROR(IF(OR(C215="DDC",C215="OHLC")=TRUE,F215*J215*AE215,F215*AE215),0)</f>
        <v>0</v>
      </c>
      <c r="AI215" s="35">
        <f t="shared" ref="AI215:AI278" si="96">IFERROR(IF(OR(C215="DDC",C215="OHLC")=TRUE,G215*K215*AE215,G215*AE215),0)</f>
        <v>0</v>
      </c>
      <c r="AJ215" s="35">
        <f t="shared" si="77"/>
        <v>0</v>
      </c>
      <c r="AK215" s="35">
        <f t="shared" si="78"/>
        <v>0</v>
      </c>
      <c r="AL215" s="35">
        <f>Y215/1000*AA215*AC215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15" s="35">
        <f>Z215/1000*AA215*AC215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15" s="35">
        <f t="shared" si="79"/>
        <v>0</v>
      </c>
      <c r="AO215" s="91">
        <f t="shared" si="80"/>
        <v>0</v>
      </c>
      <c r="AP215" s="92" t="str">
        <f t="shared" si="81"/>
        <v/>
      </c>
      <c r="AQ215" s="92" t="str">
        <f t="shared" si="82"/>
        <v/>
      </c>
    </row>
    <row r="216" spans="1:43" x14ac:dyDescent="0.25">
      <c r="A216" s="48"/>
      <c r="B216" s="52"/>
      <c r="C216" s="22" t="str">
        <f t="shared" ref="C216:C279" si="97">IF(A216="","",VLOOKUP(A216,MeasureCode_Lookup,2,FALSE))</f>
        <v/>
      </c>
      <c r="D216" s="21"/>
      <c r="E216" s="30"/>
      <c r="F216" s="9"/>
      <c r="G216" s="9"/>
      <c r="H216" s="102"/>
      <c r="I216" s="102"/>
      <c r="J216" s="6"/>
      <c r="K216" s="8"/>
      <c r="L216" s="113"/>
      <c r="M216" s="102"/>
      <c r="N216" s="111"/>
      <c r="O216" s="8"/>
      <c r="P216" s="60">
        <f t="shared" ref="P216:P279" si="98">IF(OR(A216="",F216="",J216="",O216="")=TRUE,0,J216*O216)</f>
        <v>0</v>
      </c>
      <c r="Q216" s="37">
        <f t="shared" ref="Q216:Q279" si="99">IF(OR(A216="",G216="",K216="",O216="")=TRUE,0,K216*O216)</f>
        <v>0</v>
      </c>
      <c r="R216" s="40">
        <f t="shared" si="83"/>
        <v>0</v>
      </c>
      <c r="S216" s="40">
        <f t="shared" si="84"/>
        <v>0</v>
      </c>
      <c r="T216" s="41" t="str">
        <f t="shared" si="85"/>
        <v/>
      </c>
      <c r="U216" s="41">
        <f t="shared" ref="U216:U279" si="100">IF(OR($A$10=TRUE,$A$11=TRUE,$B$10=TRUE,$B$11=TRUE)=TRUE,R216,0)</f>
        <v>0</v>
      </c>
      <c r="V216" s="41">
        <f t="shared" ref="V216:V279" si="101">IF(OR($A$10=TRUE,$A$11=TRUE,$B$10=TRUE,$B$11=TRUE)=TRUE,S216,0)</f>
        <v>0</v>
      </c>
      <c r="W216" s="42">
        <f t="shared" ref="W216:W279" si="102">IF(N(R216)=0,0,F216*(R216+U216)*IF(T216="per Fixture Controlled",J216,1))</f>
        <v>0</v>
      </c>
      <c r="X216" s="42">
        <f t="shared" ref="X216:X279" si="103">IF(N(S216)=0,0,G216*(S216+V216)*IF(T216="per Fixture Controlled",K216,1))</f>
        <v>0</v>
      </c>
      <c r="Y216" s="36">
        <f t="shared" si="86"/>
        <v>0</v>
      </c>
      <c r="Z216" s="36">
        <f t="shared" si="87"/>
        <v>0</v>
      </c>
      <c r="AA216" s="35">
        <f t="shared" si="88"/>
        <v>0</v>
      </c>
      <c r="AB216" s="35">
        <f t="shared" si="89"/>
        <v>0</v>
      </c>
      <c r="AC216" s="36">
        <f t="shared" si="90"/>
        <v>0</v>
      </c>
      <c r="AD216" s="35">
        <f t="shared" si="91"/>
        <v>0</v>
      </c>
      <c r="AE216" s="35">
        <f t="shared" si="92"/>
        <v>0</v>
      </c>
      <c r="AF216" s="35">
        <f t="shared" si="93"/>
        <v>0</v>
      </c>
      <c r="AG216" s="35">
        <f t="shared" si="94"/>
        <v>0</v>
      </c>
      <c r="AH216" s="35">
        <f t="shared" si="95"/>
        <v>0</v>
      </c>
      <c r="AI216" s="35">
        <f t="shared" si="96"/>
        <v>0</v>
      </c>
      <c r="AJ216" s="35">
        <f t="shared" ref="AJ216:AJ279" si="104">AH216*8</f>
        <v>0</v>
      </c>
      <c r="AK216" s="35">
        <f t="shared" ref="AK216:AK279" si="105">AI216*8</f>
        <v>0</v>
      </c>
      <c r="AL216" s="35">
        <f>Y216/1000*AA216*AC216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16" s="35">
        <f>Z216/1000*AA216*AC216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16" s="35">
        <f t="shared" ref="AN216:AN279" si="106">AL216*8</f>
        <v>0</v>
      </c>
      <c r="AO216" s="91">
        <f t="shared" ref="AO216:AO279" si="107">AM216*8</f>
        <v>0</v>
      </c>
      <c r="AP216" s="92" t="str">
        <f t="shared" ref="AP216:AP279" si="108">IF(OR($B$3="",$B$4="",$A$15="",$F$15="",$A$17="",A216="",F216="",J216="",O216="",P216="")=TRUE,"",IF(C216="OSW",IF(J216&gt;=2,1,0),IF(C216="OSR",IF(AND(J216&gt;=2,P216&gt;60)=TRUE,1,0),IF(C216="OSRH",IF(AND(J216&gt;=1,P216&gt;90)=TRUE,1,0),IF(C216="OHLC",IF(AND(N216="Y",P216&gt;60)=TRUE,1,0),IF(C216="DDC",IF(AND(J216&gt;=4,N216="Y",P216&gt;120)=TRUE,1,0),0))))))</f>
        <v/>
      </c>
      <c r="AQ216" s="92" t="str">
        <f t="shared" ref="AQ216:AQ279" si="109">IF(OR($B$3="",$B$4="",$A$15="",$F$15="",$A$17="",A216="",F216="",K216="",O216="",P216="")=TRUE,"",IF(C216="OSW",IF(K216&gt;=2,1,0),IF(C216="OSR",IF(AND(K216&gt;=2,Q216&gt;60)=TRUE,1,0),IF(C216="OSRH",IF(AND(K216&gt;=1,Q216&gt;90)=TRUE,1,0),IF(C216="OHLC",IF(AND(N216="Y",Q216&gt;60)=TRUE,1,0),IF(C216="DDC",IF(AND(K216&gt;=4,N216="Y",Q216&gt;120)=TRUE,1,0),0))))))</f>
        <v/>
      </c>
    </row>
    <row r="217" spans="1:43" x14ac:dyDescent="0.25">
      <c r="A217" s="48"/>
      <c r="B217" s="52"/>
      <c r="C217" s="22" t="str">
        <f t="shared" si="97"/>
        <v/>
      </c>
      <c r="D217" s="21"/>
      <c r="E217" s="30"/>
      <c r="F217" s="9"/>
      <c r="G217" s="9"/>
      <c r="H217" s="102"/>
      <c r="I217" s="102"/>
      <c r="J217" s="6"/>
      <c r="K217" s="8"/>
      <c r="L217" s="113"/>
      <c r="M217" s="102"/>
      <c r="N217" s="111"/>
      <c r="O217" s="8"/>
      <c r="P217" s="60">
        <f t="shared" si="98"/>
        <v>0</v>
      </c>
      <c r="Q217" s="37">
        <f t="shared" si="99"/>
        <v>0</v>
      </c>
      <c r="R217" s="40">
        <f t="shared" si="83"/>
        <v>0</v>
      </c>
      <c r="S217" s="40">
        <f t="shared" si="84"/>
        <v>0</v>
      </c>
      <c r="T217" s="41" t="str">
        <f t="shared" si="85"/>
        <v/>
      </c>
      <c r="U217" s="41">
        <f t="shared" si="100"/>
        <v>0</v>
      </c>
      <c r="V217" s="41">
        <f t="shared" si="101"/>
        <v>0</v>
      </c>
      <c r="W217" s="42">
        <f t="shared" si="102"/>
        <v>0</v>
      </c>
      <c r="X217" s="42">
        <f t="shared" si="103"/>
        <v>0</v>
      </c>
      <c r="Y217" s="36">
        <f t="shared" si="86"/>
        <v>0</v>
      </c>
      <c r="Z217" s="36">
        <f t="shared" si="87"/>
        <v>0</v>
      </c>
      <c r="AA217" s="35">
        <f t="shared" si="88"/>
        <v>0</v>
      </c>
      <c r="AB217" s="35">
        <f t="shared" si="89"/>
        <v>0</v>
      </c>
      <c r="AC217" s="36">
        <f t="shared" si="90"/>
        <v>0</v>
      </c>
      <c r="AD217" s="35">
        <f t="shared" si="91"/>
        <v>0</v>
      </c>
      <c r="AE217" s="35">
        <f t="shared" si="92"/>
        <v>0</v>
      </c>
      <c r="AF217" s="35">
        <f t="shared" si="93"/>
        <v>0</v>
      </c>
      <c r="AG217" s="35">
        <f t="shared" si="94"/>
        <v>0</v>
      </c>
      <c r="AH217" s="35">
        <f t="shared" si="95"/>
        <v>0</v>
      </c>
      <c r="AI217" s="35">
        <f t="shared" si="96"/>
        <v>0</v>
      </c>
      <c r="AJ217" s="35">
        <f t="shared" si="104"/>
        <v>0</v>
      </c>
      <c r="AK217" s="35">
        <f t="shared" si="105"/>
        <v>0</v>
      </c>
      <c r="AL217" s="35">
        <f>Y217/1000*AA217*AC217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17" s="35">
        <f>Z217/1000*AA217*AC217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17" s="35">
        <f t="shared" si="106"/>
        <v>0</v>
      </c>
      <c r="AO217" s="91">
        <f t="shared" si="107"/>
        <v>0</v>
      </c>
      <c r="AP217" s="92" t="str">
        <f t="shared" si="108"/>
        <v/>
      </c>
      <c r="AQ217" s="92" t="str">
        <f t="shared" si="109"/>
        <v/>
      </c>
    </row>
    <row r="218" spans="1:43" x14ac:dyDescent="0.25">
      <c r="A218" s="48"/>
      <c r="B218" s="52"/>
      <c r="C218" s="22" t="str">
        <f t="shared" si="97"/>
        <v/>
      </c>
      <c r="D218" s="21"/>
      <c r="E218" s="30"/>
      <c r="F218" s="9"/>
      <c r="G218" s="9"/>
      <c r="H218" s="102"/>
      <c r="I218" s="102"/>
      <c r="J218" s="6"/>
      <c r="K218" s="8"/>
      <c r="L218" s="113"/>
      <c r="M218" s="102"/>
      <c r="N218" s="111"/>
      <c r="O218" s="8"/>
      <c r="P218" s="60">
        <f t="shared" si="98"/>
        <v>0</v>
      </c>
      <c r="Q218" s="37">
        <f t="shared" si="99"/>
        <v>0</v>
      </c>
      <c r="R218" s="40">
        <f t="shared" si="83"/>
        <v>0</v>
      </c>
      <c r="S218" s="40">
        <f t="shared" si="84"/>
        <v>0</v>
      </c>
      <c r="T218" s="41" t="str">
        <f t="shared" si="85"/>
        <v/>
      </c>
      <c r="U218" s="41">
        <f t="shared" si="100"/>
        <v>0</v>
      </c>
      <c r="V218" s="41">
        <f t="shared" si="101"/>
        <v>0</v>
      </c>
      <c r="W218" s="42">
        <f t="shared" si="102"/>
        <v>0</v>
      </c>
      <c r="X218" s="42">
        <f t="shared" si="103"/>
        <v>0</v>
      </c>
      <c r="Y218" s="36">
        <f t="shared" si="86"/>
        <v>0</v>
      </c>
      <c r="Z218" s="36">
        <f t="shared" si="87"/>
        <v>0</v>
      </c>
      <c r="AA218" s="35">
        <f t="shared" si="88"/>
        <v>0</v>
      </c>
      <c r="AB218" s="35">
        <f t="shared" si="89"/>
        <v>0</v>
      </c>
      <c r="AC218" s="36">
        <f t="shared" si="90"/>
        <v>0</v>
      </c>
      <c r="AD218" s="35">
        <f t="shared" si="91"/>
        <v>0</v>
      </c>
      <c r="AE218" s="35">
        <f t="shared" si="92"/>
        <v>0</v>
      </c>
      <c r="AF218" s="35">
        <f t="shared" si="93"/>
        <v>0</v>
      </c>
      <c r="AG218" s="35">
        <f t="shared" si="94"/>
        <v>0</v>
      </c>
      <c r="AH218" s="35">
        <f t="shared" si="95"/>
        <v>0</v>
      </c>
      <c r="AI218" s="35">
        <f t="shared" si="96"/>
        <v>0</v>
      </c>
      <c r="AJ218" s="35">
        <f t="shared" si="104"/>
        <v>0</v>
      </c>
      <c r="AK218" s="35">
        <f t="shared" si="105"/>
        <v>0</v>
      </c>
      <c r="AL218" s="35">
        <f>Y218/1000*AA218*AC218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18" s="35">
        <f>Z218/1000*AA218*AC218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18" s="35">
        <f t="shared" si="106"/>
        <v>0</v>
      </c>
      <c r="AO218" s="91">
        <f t="shared" si="107"/>
        <v>0</v>
      </c>
      <c r="AP218" s="92" t="str">
        <f t="shared" si="108"/>
        <v/>
      </c>
      <c r="AQ218" s="92" t="str">
        <f t="shared" si="109"/>
        <v/>
      </c>
    </row>
    <row r="219" spans="1:43" x14ac:dyDescent="0.25">
      <c r="A219" s="48"/>
      <c r="B219" s="52"/>
      <c r="C219" s="22" t="str">
        <f t="shared" si="97"/>
        <v/>
      </c>
      <c r="D219" s="21"/>
      <c r="E219" s="30"/>
      <c r="F219" s="9"/>
      <c r="G219" s="9"/>
      <c r="H219" s="102"/>
      <c r="I219" s="102"/>
      <c r="J219" s="6"/>
      <c r="K219" s="8"/>
      <c r="L219" s="113"/>
      <c r="M219" s="102"/>
      <c r="N219" s="111"/>
      <c r="O219" s="8"/>
      <c r="P219" s="60">
        <f t="shared" si="98"/>
        <v>0</v>
      </c>
      <c r="Q219" s="37">
        <f t="shared" si="99"/>
        <v>0</v>
      </c>
      <c r="R219" s="40">
        <f t="shared" si="83"/>
        <v>0</v>
      </c>
      <c r="S219" s="40">
        <f t="shared" si="84"/>
        <v>0</v>
      </c>
      <c r="T219" s="41" t="str">
        <f t="shared" si="85"/>
        <v/>
      </c>
      <c r="U219" s="41">
        <f t="shared" si="100"/>
        <v>0</v>
      </c>
      <c r="V219" s="41">
        <f t="shared" si="101"/>
        <v>0</v>
      </c>
      <c r="W219" s="42">
        <f t="shared" si="102"/>
        <v>0</v>
      </c>
      <c r="X219" s="42">
        <f t="shared" si="103"/>
        <v>0</v>
      </c>
      <c r="Y219" s="36">
        <f t="shared" si="86"/>
        <v>0</v>
      </c>
      <c r="Z219" s="36">
        <f t="shared" si="87"/>
        <v>0</v>
      </c>
      <c r="AA219" s="35">
        <f t="shared" si="88"/>
        <v>0</v>
      </c>
      <c r="AB219" s="35">
        <f t="shared" si="89"/>
        <v>0</v>
      </c>
      <c r="AC219" s="36">
        <f t="shared" si="90"/>
        <v>0</v>
      </c>
      <c r="AD219" s="35">
        <f t="shared" si="91"/>
        <v>0</v>
      </c>
      <c r="AE219" s="35">
        <f t="shared" si="92"/>
        <v>0</v>
      </c>
      <c r="AF219" s="35">
        <f t="shared" si="93"/>
        <v>0</v>
      </c>
      <c r="AG219" s="35">
        <f t="shared" si="94"/>
        <v>0</v>
      </c>
      <c r="AH219" s="35">
        <f t="shared" si="95"/>
        <v>0</v>
      </c>
      <c r="AI219" s="35">
        <f t="shared" si="96"/>
        <v>0</v>
      </c>
      <c r="AJ219" s="35">
        <f t="shared" si="104"/>
        <v>0</v>
      </c>
      <c r="AK219" s="35">
        <f t="shared" si="105"/>
        <v>0</v>
      </c>
      <c r="AL219" s="35">
        <f>Y219/1000*AA219*AC219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19" s="35">
        <f>Z219/1000*AA219*AC219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19" s="35">
        <f t="shared" si="106"/>
        <v>0</v>
      </c>
      <c r="AO219" s="91">
        <f t="shared" si="107"/>
        <v>0</v>
      </c>
      <c r="AP219" s="92" t="str">
        <f t="shared" si="108"/>
        <v/>
      </c>
      <c r="AQ219" s="92" t="str">
        <f t="shared" si="109"/>
        <v/>
      </c>
    </row>
    <row r="220" spans="1:43" x14ac:dyDescent="0.25">
      <c r="A220" s="48"/>
      <c r="B220" s="52"/>
      <c r="C220" s="22" t="str">
        <f t="shared" si="97"/>
        <v/>
      </c>
      <c r="D220" s="21"/>
      <c r="E220" s="30"/>
      <c r="F220" s="9"/>
      <c r="G220" s="9"/>
      <c r="H220" s="102"/>
      <c r="I220" s="102"/>
      <c r="J220" s="6"/>
      <c r="K220" s="8"/>
      <c r="L220" s="113"/>
      <c r="M220" s="102"/>
      <c r="N220" s="111"/>
      <c r="O220" s="8"/>
      <c r="P220" s="60">
        <f t="shared" si="98"/>
        <v>0</v>
      </c>
      <c r="Q220" s="37">
        <f t="shared" si="99"/>
        <v>0</v>
      </c>
      <c r="R220" s="40">
        <f t="shared" si="83"/>
        <v>0</v>
      </c>
      <c r="S220" s="40">
        <f t="shared" si="84"/>
        <v>0</v>
      </c>
      <c r="T220" s="41" t="str">
        <f t="shared" si="85"/>
        <v/>
      </c>
      <c r="U220" s="41">
        <f t="shared" si="100"/>
        <v>0</v>
      </c>
      <c r="V220" s="41">
        <f t="shared" si="101"/>
        <v>0</v>
      </c>
      <c r="W220" s="42">
        <f t="shared" si="102"/>
        <v>0</v>
      </c>
      <c r="X220" s="42">
        <f t="shared" si="103"/>
        <v>0</v>
      </c>
      <c r="Y220" s="36">
        <f t="shared" si="86"/>
        <v>0</v>
      </c>
      <c r="Z220" s="36">
        <f t="shared" si="87"/>
        <v>0</v>
      </c>
      <c r="AA220" s="35">
        <f t="shared" si="88"/>
        <v>0</v>
      </c>
      <c r="AB220" s="35">
        <f t="shared" si="89"/>
        <v>0</v>
      </c>
      <c r="AC220" s="36">
        <f t="shared" si="90"/>
        <v>0</v>
      </c>
      <c r="AD220" s="35">
        <f t="shared" si="91"/>
        <v>0</v>
      </c>
      <c r="AE220" s="35">
        <f t="shared" si="92"/>
        <v>0</v>
      </c>
      <c r="AF220" s="35">
        <f t="shared" si="93"/>
        <v>0</v>
      </c>
      <c r="AG220" s="35">
        <f t="shared" si="94"/>
        <v>0</v>
      </c>
      <c r="AH220" s="35">
        <f t="shared" si="95"/>
        <v>0</v>
      </c>
      <c r="AI220" s="35">
        <f t="shared" si="96"/>
        <v>0</v>
      </c>
      <c r="AJ220" s="35">
        <f t="shared" si="104"/>
        <v>0</v>
      </c>
      <c r="AK220" s="35">
        <f t="shared" si="105"/>
        <v>0</v>
      </c>
      <c r="AL220" s="35">
        <f>Y220/1000*AA220*AC220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20" s="35">
        <f>Z220/1000*AA220*AC220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20" s="35">
        <f t="shared" si="106"/>
        <v>0</v>
      </c>
      <c r="AO220" s="91">
        <f t="shared" si="107"/>
        <v>0</v>
      </c>
      <c r="AP220" s="92" t="str">
        <f t="shared" si="108"/>
        <v/>
      </c>
      <c r="AQ220" s="92" t="str">
        <f t="shared" si="109"/>
        <v/>
      </c>
    </row>
    <row r="221" spans="1:43" x14ac:dyDescent="0.25">
      <c r="A221" s="48"/>
      <c r="B221" s="52"/>
      <c r="C221" s="22" t="str">
        <f t="shared" si="97"/>
        <v/>
      </c>
      <c r="D221" s="21"/>
      <c r="E221" s="30"/>
      <c r="F221" s="9"/>
      <c r="G221" s="9"/>
      <c r="H221" s="102"/>
      <c r="I221" s="102"/>
      <c r="J221" s="6"/>
      <c r="K221" s="8"/>
      <c r="L221" s="113"/>
      <c r="M221" s="102"/>
      <c r="N221" s="111"/>
      <c r="O221" s="8"/>
      <c r="P221" s="60">
        <f t="shared" si="98"/>
        <v>0</v>
      </c>
      <c r="Q221" s="37">
        <f t="shared" si="99"/>
        <v>0</v>
      </c>
      <c r="R221" s="40">
        <f t="shared" si="83"/>
        <v>0</v>
      </c>
      <c r="S221" s="40">
        <f t="shared" si="84"/>
        <v>0</v>
      </c>
      <c r="T221" s="41" t="str">
        <f t="shared" si="85"/>
        <v/>
      </c>
      <c r="U221" s="41">
        <f t="shared" si="100"/>
        <v>0</v>
      </c>
      <c r="V221" s="41">
        <f t="shared" si="101"/>
        <v>0</v>
      </c>
      <c r="W221" s="42">
        <f t="shared" si="102"/>
        <v>0</v>
      </c>
      <c r="X221" s="42">
        <f t="shared" si="103"/>
        <v>0</v>
      </c>
      <c r="Y221" s="36">
        <f t="shared" si="86"/>
        <v>0</v>
      </c>
      <c r="Z221" s="36">
        <f t="shared" si="87"/>
        <v>0</v>
      </c>
      <c r="AA221" s="35">
        <f t="shared" si="88"/>
        <v>0</v>
      </c>
      <c r="AB221" s="35">
        <f t="shared" si="89"/>
        <v>0</v>
      </c>
      <c r="AC221" s="36">
        <f t="shared" si="90"/>
        <v>0</v>
      </c>
      <c r="AD221" s="35">
        <f t="shared" si="91"/>
        <v>0</v>
      </c>
      <c r="AE221" s="35">
        <f t="shared" si="92"/>
        <v>0</v>
      </c>
      <c r="AF221" s="35">
        <f t="shared" si="93"/>
        <v>0</v>
      </c>
      <c r="AG221" s="35">
        <f t="shared" si="94"/>
        <v>0</v>
      </c>
      <c r="AH221" s="35">
        <f t="shared" si="95"/>
        <v>0</v>
      </c>
      <c r="AI221" s="35">
        <f t="shared" si="96"/>
        <v>0</v>
      </c>
      <c r="AJ221" s="35">
        <f t="shared" si="104"/>
        <v>0</v>
      </c>
      <c r="AK221" s="35">
        <f t="shared" si="105"/>
        <v>0</v>
      </c>
      <c r="AL221" s="35">
        <f>Y221/1000*AA221*AC221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21" s="35">
        <f>Z221/1000*AA221*AC221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21" s="35">
        <f t="shared" si="106"/>
        <v>0</v>
      </c>
      <c r="AO221" s="91">
        <f t="shared" si="107"/>
        <v>0</v>
      </c>
      <c r="AP221" s="92" t="str">
        <f t="shared" si="108"/>
        <v/>
      </c>
      <c r="AQ221" s="92" t="str">
        <f t="shared" si="109"/>
        <v/>
      </c>
    </row>
    <row r="222" spans="1:43" x14ac:dyDescent="0.25">
      <c r="A222" s="48"/>
      <c r="B222" s="52"/>
      <c r="C222" s="22" t="str">
        <f t="shared" si="97"/>
        <v/>
      </c>
      <c r="D222" s="21"/>
      <c r="E222" s="30"/>
      <c r="F222" s="9"/>
      <c r="G222" s="9"/>
      <c r="H222" s="102"/>
      <c r="I222" s="102"/>
      <c r="J222" s="6"/>
      <c r="K222" s="8"/>
      <c r="L222" s="113"/>
      <c r="M222" s="102"/>
      <c r="N222" s="111"/>
      <c r="O222" s="8"/>
      <c r="P222" s="60">
        <f t="shared" si="98"/>
        <v>0</v>
      </c>
      <c r="Q222" s="37">
        <f t="shared" si="99"/>
        <v>0</v>
      </c>
      <c r="R222" s="40">
        <f t="shared" si="83"/>
        <v>0</v>
      </c>
      <c r="S222" s="40">
        <f t="shared" si="84"/>
        <v>0</v>
      </c>
      <c r="T222" s="41" t="str">
        <f t="shared" si="85"/>
        <v/>
      </c>
      <c r="U222" s="41">
        <f t="shared" si="100"/>
        <v>0</v>
      </c>
      <c r="V222" s="41">
        <f t="shared" si="101"/>
        <v>0</v>
      </c>
      <c r="W222" s="42">
        <f t="shared" si="102"/>
        <v>0</v>
      </c>
      <c r="X222" s="42">
        <f t="shared" si="103"/>
        <v>0</v>
      </c>
      <c r="Y222" s="36">
        <f t="shared" si="86"/>
        <v>0</v>
      </c>
      <c r="Z222" s="36">
        <f t="shared" si="87"/>
        <v>0</v>
      </c>
      <c r="AA222" s="35">
        <f t="shared" si="88"/>
        <v>0</v>
      </c>
      <c r="AB222" s="35">
        <f t="shared" si="89"/>
        <v>0</v>
      </c>
      <c r="AC222" s="36">
        <f t="shared" si="90"/>
        <v>0</v>
      </c>
      <c r="AD222" s="35">
        <f t="shared" si="91"/>
        <v>0</v>
      </c>
      <c r="AE222" s="35">
        <f t="shared" si="92"/>
        <v>0</v>
      </c>
      <c r="AF222" s="35">
        <f t="shared" si="93"/>
        <v>0</v>
      </c>
      <c r="AG222" s="35">
        <f t="shared" si="94"/>
        <v>0</v>
      </c>
      <c r="AH222" s="35">
        <f t="shared" si="95"/>
        <v>0</v>
      </c>
      <c r="AI222" s="35">
        <f t="shared" si="96"/>
        <v>0</v>
      </c>
      <c r="AJ222" s="35">
        <f t="shared" si="104"/>
        <v>0</v>
      </c>
      <c r="AK222" s="35">
        <f t="shared" si="105"/>
        <v>0</v>
      </c>
      <c r="AL222" s="35">
        <f>Y222/1000*AA222*AC222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22" s="35">
        <f>Z222/1000*AA222*AC222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22" s="35">
        <f t="shared" si="106"/>
        <v>0</v>
      </c>
      <c r="AO222" s="91">
        <f t="shared" si="107"/>
        <v>0</v>
      </c>
      <c r="AP222" s="92" t="str">
        <f t="shared" si="108"/>
        <v/>
      </c>
      <c r="AQ222" s="92" t="str">
        <f t="shared" si="109"/>
        <v/>
      </c>
    </row>
    <row r="223" spans="1:43" x14ac:dyDescent="0.25">
      <c r="A223" s="48"/>
      <c r="B223" s="52"/>
      <c r="C223" s="22" t="str">
        <f t="shared" si="97"/>
        <v/>
      </c>
      <c r="D223" s="21"/>
      <c r="E223" s="30"/>
      <c r="F223" s="9"/>
      <c r="G223" s="9"/>
      <c r="H223" s="102"/>
      <c r="I223" s="102"/>
      <c r="J223" s="6"/>
      <c r="K223" s="8"/>
      <c r="L223" s="113"/>
      <c r="M223" s="102"/>
      <c r="N223" s="111"/>
      <c r="O223" s="8"/>
      <c r="P223" s="60">
        <f t="shared" si="98"/>
        <v>0</v>
      </c>
      <c r="Q223" s="37">
        <f t="shared" si="99"/>
        <v>0</v>
      </c>
      <c r="R223" s="40">
        <f t="shared" si="83"/>
        <v>0</v>
      </c>
      <c r="S223" s="40">
        <f t="shared" si="84"/>
        <v>0</v>
      </c>
      <c r="T223" s="41" t="str">
        <f t="shared" si="85"/>
        <v/>
      </c>
      <c r="U223" s="41">
        <f t="shared" si="100"/>
        <v>0</v>
      </c>
      <c r="V223" s="41">
        <f t="shared" si="101"/>
        <v>0</v>
      </c>
      <c r="W223" s="42">
        <f t="shared" si="102"/>
        <v>0</v>
      </c>
      <c r="X223" s="42">
        <f t="shared" si="103"/>
        <v>0</v>
      </c>
      <c r="Y223" s="36">
        <f t="shared" si="86"/>
        <v>0</v>
      </c>
      <c r="Z223" s="36">
        <f t="shared" si="87"/>
        <v>0</v>
      </c>
      <c r="AA223" s="35">
        <f t="shared" si="88"/>
        <v>0</v>
      </c>
      <c r="AB223" s="35">
        <f t="shared" si="89"/>
        <v>0</v>
      </c>
      <c r="AC223" s="36">
        <f t="shared" si="90"/>
        <v>0</v>
      </c>
      <c r="AD223" s="35">
        <f t="shared" si="91"/>
        <v>0</v>
      </c>
      <c r="AE223" s="35">
        <f t="shared" si="92"/>
        <v>0</v>
      </c>
      <c r="AF223" s="35">
        <f t="shared" si="93"/>
        <v>0</v>
      </c>
      <c r="AG223" s="35">
        <f t="shared" si="94"/>
        <v>0</v>
      </c>
      <c r="AH223" s="35">
        <f t="shared" si="95"/>
        <v>0</v>
      </c>
      <c r="AI223" s="35">
        <f t="shared" si="96"/>
        <v>0</v>
      </c>
      <c r="AJ223" s="35">
        <f t="shared" si="104"/>
        <v>0</v>
      </c>
      <c r="AK223" s="35">
        <f t="shared" si="105"/>
        <v>0</v>
      </c>
      <c r="AL223" s="35">
        <f>Y223/1000*AA223*AC223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23" s="35">
        <f>Z223/1000*AA223*AC223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23" s="35">
        <f t="shared" si="106"/>
        <v>0</v>
      </c>
      <c r="AO223" s="91">
        <f t="shared" si="107"/>
        <v>0</v>
      </c>
      <c r="AP223" s="92" t="str">
        <f t="shared" si="108"/>
        <v/>
      </c>
      <c r="AQ223" s="92" t="str">
        <f t="shared" si="109"/>
        <v/>
      </c>
    </row>
    <row r="224" spans="1:43" x14ac:dyDescent="0.25">
      <c r="A224" s="48"/>
      <c r="B224" s="52"/>
      <c r="C224" s="22" t="str">
        <f t="shared" si="97"/>
        <v/>
      </c>
      <c r="D224" s="21"/>
      <c r="E224" s="30"/>
      <c r="F224" s="9"/>
      <c r="G224" s="9"/>
      <c r="H224" s="102"/>
      <c r="I224" s="102"/>
      <c r="J224" s="6"/>
      <c r="K224" s="8"/>
      <c r="L224" s="113"/>
      <c r="M224" s="102"/>
      <c r="N224" s="111"/>
      <c r="O224" s="8"/>
      <c r="P224" s="60">
        <f t="shared" si="98"/>
        <v>0</v>
      </c>
      <c r="Q224" s="37">
        <f t="shared" si="99"/>
        <v>0</v>
      </c>
      <c r="R224" s="40">
        <f t="shared" si="83"/>
        <v>0</v>
      </c>
      <c r="S224" s="40">
        <f t="shared" si="84"/>
        <v>0</v>
      </c>
      <c r="T224" s="41" t="str">
        <f t="shared" si="85"/>
        <v/>
      </c>
      <c r="U224" s="41">
        <f t="shared" si="100"/>
        <v>0</v>
      </c>
      <c r="V224" s="41">
        <f t="shared" si="101"/>
        <v>0</v>
      </c>
      <c r="W224" s="42">
        <f t="shared" si="102"/>
        <v>0</v>
      </c>
      <c r="X224" s="42">
        <f t="shared" si="103"/>
        <v>0</v>
      </c>
      <c r="Y224" s="36">
        <f t="shared" si="86"/>
        <v>0</v>
      </c>
      <c r="Z224" s="36">
        <f t="shared" si="87"/>
        <v>0</v>
      </c>
      <c r="AA224" s="35">
        <f t="shared" si="88"/>
        <v>0</v>
      </c>
      <c r="AB224" s="35">
        <f t="shared" si="89"/>
        <v>0</v>
      </c>
      <c r="AC224" s="36">
        <f t="shared" si="90"/>
        <v>0</v>
      </c>
      <c r="AD224" s="35">
        <f t="shared" si="91"/>
        <v>0</v>
      </c>
      <c r="AE224" s="35">
        <f t="shared" si="92"/>
        <v>0</v>
      </c>
      <c r="AF224" s="35">
        <f t="shared" si="93"/>
        <v>0</v>
      </c>
      <c r="AG224" s="35">
        <f t="shared" si="94"/>
        <v>0</v>
      </c>
      <c r="AH224" s="35">
        <f t="shared" si="95"/>
        <v>0</v>
      </c>
      <c r="AI224" s="35">
        <f t="shared" si="96"/>
        <v>0</v>
      </c>
      <c r="AJ224" s="35">
        <f t="shared" si="104"/>
        <v>0</v>
      </c>
      <c r="AK224" s="35">
        <f t="shared" si="105"/>
        <v>0</v>
      </c>
      <c r="AL224" s="35">
        <f>Y224/1000*AA224*AC224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24" s="35">
        <f>Z224/1000*AA224*AC224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24" s="35">
        <f t="shared" si="106"/>
        <v>0</v>
      </c>
      <c r="AO224" s="91">
        <f t="shared" si="107"/>
        <v>0</v>
      </c>
      <c r="AP224" s="92" t="str">
        <f t="shared" si="108"/>
        <v/>
      </c>
      <c r="AQ224" s="92" t="str">
        <f t="shared" si="109"/>
        <v/>
      </c>
    </row>
    <row r="225" spans="1:43" x14ac:dyDescent="0.25">
      <c r="A225" s="48"/>
      <c r="B225" s="52"/>
      <c r="C225" s="22" t="str">
        <f t="shared" si="97"/>
        <v/>
      </c>
      <c r="D225" s="21"/>
      <c r="E225" s="30"/>
      <c r="F225" s="9"/>
      <c r="G225" s="9"/>
      <c r="H225" s="102"/>
      <c r="I225" s="102"/>
      <c r="J225" s="6"/>
      <c r="K225" s="8"/>
      <c r="L225" s="113"/>
      <c r="M225" s="102"/>
      <c r="N225" s="111"/>
      <c r="O225" s="8"/>
      <c r="P225" s="60">
        <f t="shared" si="98"/>
        <v>0</v>
      </c>
      <c r="Q225" s="37">
        <f t="shared" si="99"/>
        <v>0</v>
      </c>
      <c r="R225" s="40">
        <f t="shared" si="83"/>
        <v>0</v>
      </c>
      <c r="S225" s="40">
        <f t="shared" si="84"/>
        <v>0</v>
      </c>
      <c r="T225" s="41" t="str">
        <f t="shared" si="85"/>
        <v/>
      </c>
      <c r="U225" s="41">
        <f t="shared" si="100"/>
        <v>0</v>
      </c>
      <c r="V225" s="41">
        <f t="shared" si="101"/>
        <v>0</v>
      </c>
      <c r="W225" s="42">
        <f t="shared" si="102"/>
        <v>0</v>
      </c>
      <c r="X225" s="42">
        <f t="shared" si="103"/>
        <v>0</v>
      </c>
      <c r="Y225" s="36">
        <f t="shared" si="86"/>
        <v>0</v>
      </c>
      <c r="Z225" s="36">
        <f t="shared" si="87"/>
        <v>0</v>
      </c>
      <c r="AA225" s="35">
        <f t="shared" si="88"/>
        <v>0</v>
      </c>
      <c r="AB225" s="35">
        <f t="shared" si="89"/>
        <v>0</v>
      </c>
      <c r="AC225" s="36">
        <f t="shared" si="90"/>
        <v>0</v>
      </c>
      <c r="AD225" s="35">
        <f t="shared" si="91"/>
        <v>0</v>
      </c>
      <c r="AE225" s="35">
        <f t="shared" si="92"/>
        <v>0</v>
      </c>
      <c r="AF225" s="35">
        <f t="shared" si="93"/>
        <v>0</v>
      </c>
      <c r="AG225" s="35">
        <f t="shared" si="94"/>
        <v>0</v>
      </c>
      <c r="AH225" s="35">
        <f t="shared" si="95"/>
        <v>0</v>
      </c>
      <c r="AI225" s="35">
        <f t="shared" si="96"/>
        <v>0</v>
      </c>
      <c r="AJ225" s="35">
        <f t="shared" si="104"/>
        <v>0</v>
      </c>
      <c r="AK225" s="35">
        <f t="shared" si="105"/>
        <v>0</v>
      </c>
      <c r="AL225" s="35">
        <f>Y225/1000*AA225*AC225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25" s="35">
        <f>Z225/1000*AA225*AC225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25" s="35">
        <f t="shared" si="106"/>
        <v>0</v>
      </c>
      <c r="AO225" s="91">
        <f t="shared" si="107"/>
        <v>0</v>
      </c>
      <c r="AP225" s="92" t="str">
        <f t="shared" si="108"/>
        <v/>
      </c>
      <c r="AQ225" s="92" t="str">
        <f t="shared" si="109"/>
        <v/>
      </c>
    </row>
    <row r="226" spans="1:43" x14ac:dyDescent="0.25">
      <c r="A226" s="48"/>
      <c r="B226" s="52"/>
      <c r="C226" s="22" t="str">
        <f t="shared" si="97"/>
        <v/>
      </c>
      <c r="D226" s="21"/>
      <c r="E226" s="30"/>
      <c r="F226" s="9"/>
      <c r="G226" s="9"/>
      <c r="H226" s="102"/>
      <c r="I226" s="102"/>
      <c r="J226" s="6"/>
      <c r="K226" s="8"/>
      <c r="L226" s="113"/>
      <c r="M226" s="102"/>
      <c r="N226" s="111"/>
      <c r="O226" s="8"/>
      <c r="P226" s="60">
        <f t="shared" si="98"/>
        <v>0</v>
      </c>
      <c r="Q226" s="37">
        <f t="shared" si="99"/>
        <v>0</v>
      </c>
      <c r="R226" s="40">
        <f t="shared" si="83"/>
        <v>0</v>
      </c>
      <c r="S226" s="40">
        <f t="shared" si="84"/>
        <v>0</v>
      </c>
      <c r="T226" s="41" t="str">
        <f t="shared" si="85"/>
        <v/>
      </c>
      <c r="U226" s="41">
        <f t="shared" si="100"/>
        <v>0</v>
      </c>
      <c r="V226" s="41">
        <f t="shared" si="101"/>
        <v>0</v>
      </c>
      <c r="W226" s="42">
        <f t="shared" si="102"/>
        <v>0</v>
      </c>
      <c r="X226" s="42">
        <f t="shared" si="103"/>
        <v>0</v>
      </c>
      <c r="Y226" s="36">
        <f t="shared" si="86"/>
        <v>0</v>
      </c>
      <c r="Z226" s="36">
        <f t="shared" si="87"/>
        <v>0</v>
      </c>
      <c r="AA226" s="35">
        <f t="shared" si="88"/>
        <v>0</v>
      </c>
      <c r="AB226" s="35">
        <f t="shared" si="89"/>
        <v>0</v>
      </c>
      <c r="AC226" s="36">
        <f t="shared" si="90"/>
        <v>0</v>
      </c>
      <c r="AD226" s="35">
        <f t="shared" si="91"/>
        <v>0</v>
      </c>
      <c r="AE226" s="35">
        <f t="shared" si="92"/>
        <v>0</v>
      </c>
      <c r="AF226" s="35">
        <f t="shared" si="93"/>
        <v>0</v>
      </c>
      <c r="AG226" s="35">
        <f t="shared" si="94"/>
        <v>0</v>
      </c>
      <c r="AH226" s="35">
        <f t="shared" si="95"/>
        <v>0</v>
      </c>
      <c r="AI226" s="35">
        <f t="shared" si="96"/>
        <v>0</v>
      </c>
      <c r="AJ226" s="35">
        <f t="shared" si="104"/>
        <v>0</v>
      </c>
      <c r="AK226" s="35">
        <f t="shared" si="105"/>
        <v>0</v>
      </c>
      <c r="AL226" s="35">
        <f>Y226/1000*AA226*AC226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26" s="35">
        <f>Z226/1000*AA226*AC226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26" s="35">
        <f t="shared" si="106"/>
        <v>0</v>
      </c>
      <c r="AO226" s="91">
        <f t="shared" si="107"/>
        <v>0</v>
      </c>
      <c r="AP226" s="92" t="str">
        <f t="shared" si="108"/>
        <v/>
      </c>
      <c r="AQ226" s="92" t="str">
        <f t="shared" si="109"/>
        <v/>
      </c>
    </row>
    <row r="227" spans="1:43" x14ac:dyDescent="0.25">
      <c r="A227" s="48"/>
      <c r="B227" s="52"/>
      <c r="C227" s="22" t="str">
        <f t="shared" si="97"/>
        <v/>
      </c>
      <c r="D227" s="21"/>
      <c r="E227" s="30"/>
      <c r="F227" s="9"/>
      <c r="G227" s="9"/>
      <c r="H227" s="102"/>
      <c r="I227" s="102"/>
      <c r="J227" s="6"/>
      <c r="K227" s="8"/>
      <c r="L227" s="113"/>
      <c r="M227" s="102"/>
      <c r="N227" s="111"/>
      <c r="O227" s="8"/>
      <c r="P227" s="60">
        <f t="shared" si="98"/>
        <v>0</v>
      </c>
      <c r="Q227" s="37">
        <f t="shared" si="99"/>
        <v>0</v>
      </c>
      <c r="R227" s="40">
        <f t="shared" si="83"/>
        <v>0</v>
      </c>
      <c r="S227" s="40">
        <f t="shared" si="84"/>
        <v>0</v>
      </c>
      <c r="T227" s="41" t="str">
        <f t="shared" si="85"/>
        <v/>
      </c>
      <c r="U227" s="41">
        <f t="shared" si="100"/>
        <v>0</v>
      </c>
      <c r="V227" s="41">
        <f t="shared" si="101"/>
        <v>0</v>
      </c>
      <c r="W227" s="42">
        <f t="shared" si="102"/>
        <v>0</v>
      </c>
      <c r="X227" s="42">
        <f t="shared" si="103"/>
        <v>0</v>
      </c>
      <c r="Y227" s="36">
        <f t="shared" si="86"/>
        <v>0</v>
      </c>
      <c r="Z227" s="36">
        <f t="shared" si="87"/>
        <v>0</v>
      </c>
      <c r="AA227" s="35">
        <f t="shared" si="88"/>
        <v>0</v>
      </c>
      <c r="AB227" s="35">
        <f t="shared" si="89"/>
        <v>0</v>
      </c>
      <c r="AC227" s="36">
        <f t="shared" si="90"/>
        <v>0</v>
      </c>
      <c r="AD227" s="35">
        <f t="shared" si="91"/>
        <v>0</v>
      </c>
      <c r="AE227" s="35">
        <f t="shared" si="92"/>
        <v>0</v>
      </c>
      <c r="AF227" s="35">
        <f t="shared" si="93"/>
        <v>0</v>
      </c>
      <c r="AG227" s="35">
        <f t="shared" si="94"/>
        <v>0</v>
      </c>
      <c r="AH227" s="35">
        <f t="shared" si="95"/>
        <v>0</v>
      </c>
      <c r="AI227" s="35">
        <f t="shared" si="96"/>
        <v>0</v>
      </c>
      <c r="AJ227" s="35">
        <f t="shared" si="104"/>
        <v>0</v>
      </c>
      <c r="AK227" s="35">
        <f t="shared" si="105"/>
        <v>0</v>
      </c>
      <c r="AL227" s="35">
        <f>Y227/1000*AA227*AC227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27" s="35">
        <f>Z227/1000*AA227*AC227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27" s="35">
        <f t="shared" si="106"/>
        <v>0</v>
      </c>
      <c r="AO227" s="91">
        <f t="shared" si="107"/>
        <v>0</v>
      </c>
      <c r="AP227" s="92" t="str">
        <f t="shared" si="108"/>
        <v/>
      </c>
      <c r="AQ227" s="92" t="str">
        <f t="shared" si="109"/>
        <v/>
      </c>
    </row>
    <row r="228" spans="1:43" x14ac:dyDescent="0.25">
      <c r="A228" s="48"/>
      <c r="B228" s="52"/>
      <c r="C228" s="22" t="str">
        <f t="shared" si="97"/>
        <v/>
      </c>
      <c r="D228" s="21"/>
      <c r="E228" s="30"/>
      <c r="F228" s="9"/>
      <c r="G228" s="9"/>
      <c r="H228" s="102"/>
      <c r="I228" s="102"/>
      <c r="J228" s="6"/>
      <c r="K228" s="8"/>
      <c r="L228" s="113"/>
      <c r="M228" s="102"/>
      <c r="N228" s="111"/>
      <c r="O228" s="8"/>
      <c r="P228" s="60">
        <f t="shared" si="98"/>
        <v>0</v>
      </c>
      <c r="Q228" s="37">
        <f t="shared" si="99"/>
        <v>0</v>
      </c>
      <c r="R228" s="40">
        <f t="shared" si="83"/>
        <v>0</v>
      </c>
      <c r="S228" s="40">
        <f t="shared" si="84"/>
        <v>0</v>
      </c>
      <c r="T228" s="41" t="str">
        <f t="shared" si="85"/>
        <v/>
      </c>
      <c r="U228" s="41">
        <f t="shared" si="100"/>
        <v>0</v>
      </c>
      <c r="V228" s="41">
        <f t="shared" si="101"/>
        <v>0</v>
      </c>
      <c r="W228" s="42">
        <f t="shared" si="102"/>
        <v>0</v>
      </c>
      <c r="X228" s="42">
        <f t="shared" si="103"/>
        <v>0</v>
      </c>
      <c r="Y228" s="36">
        <f t="shared" si="86"/>
        <v>0</v>
      </c>
      <c r="Z228" s="36">
        <f t="shared" si="87"/>
        <v>0</v>
      </c>
      <c r="AA228" s="35">
        <f t="shared" si="88"/>
        <v>0</v>
      </c>
      <c r="AB228" s="35">
        <f t="shared" si="89"/>
        <v>0</v>
      </c>
      <c r="AC228" s="36">
        <f t="shared" si="90"/>
        <v>0</v>
      </c>
      <c r="AD228" s="35">
        <f t="shared" si="91"/>
        <v>0</v>
      </c>
      <c r="AE228" s="35">
        <f t="shared" si="92"/>
        <v>0</v>
      </c>
      <c r="AF228" s="35">
        <f t="shared" si="93"/>
        <v>0</v>
      </c>
      <c r="AG228" s="35">
        <f t="shared" si="94"/>
        <v>0</v>
      </c>
      <c r="AH228" s="35">
        <f t="shared" si="95"/>
        <v>0</v>
      </c>
      <c r="AI228" s="35">
        <f t="shared" si="96"/>
        <v>0</v>
      </c>
      <c r="AJ228" s="35">
        <f t="shared" si="104"/>
        <v>0</v>
      </c>
      <c r="AK228" s="35">
        <f t="shared" si="105"/>
        <v>0</v>
      </c>
      <c r="AL228" s="35">
        <f>Y228/1000*AA228*AC228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28" s="35">
        <f>Z228/1000*AA228*AC228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28" s="35">
        <f t="shared" si="106"/>
        <v>0</v>
      </c>
      <c r="AO228" s="91">
        <f t="shared" si="107"/>
        <v>0</v>
      </c>
      <c r="AP228" s="92" t="str">
        <f t="shared" si="108"/>
        <v/>
      </c>
      <c r="AQ228" s="92" t="str">
        <f t="shared" si="109"/>
        <v/>
      </c>
    </row>
    <row r="229" spans="1:43" x14ac:dyDescent="0.25">
      <c r="A229" s="48"/>
      <c r="B229" s="52"/>
      <c r="C229" s="22" t="str">
        <f t="shared" si="97"/>
        <v/>
      </c>
      <c r="D229" s="21"/>
      <c r="E229" s="30"/>
      <c r="F229" s="9"/>
      <c r="G229" s="9"/>
      <c r="H229" s="102"/>
      <c r="I229" s="102"/>
      <c r="J229" s="6"/>
      <c r="K229" s="8"/>
      <c r="L229" s="113"/>
      <c r="M229" s="102"/>
      <c r="N229" s="111"/>
      <c r="O229" s="8"/>
      <c r="P229" s="60">
        <f t="shared" si="98"/>
        <v>0</v>
      </c>
      <c r="Q229" s="37">
        <f t="shared" si="99"/>
        <v>0</v>
      </c>
      <c r="R229" s="40">
        <f t="shared" si="83"/>
        <v>0</v>
      </c>
      <c r="S229" s="40">
        <f t="shared" si="84"/>
        <v>0</v>
      </c>
      <c r="T229" s="41" t="str">
        <f t="shared" si="85"/>
        <v/>
      </c>
      <c r="U229" s="41">
        <f t="shared" si="100"/>
        <v>0</v>
      </c>
      <c r="V229" s="41">
        <f t="shared" si="101"/>
        <v>0</v>
      </c>
      <c r="W229" s="42">
        <f t="shared" si="102"/>
        <v>0</v>
      </c>
      <c r="X229" s="42">
        <f t="shared" si="103"/>
        <v>0</v>
      </c>
      <c r="Y229" s="36">
        <f t="shared" si="86"/>
        <v>0</v>
      </c>
      <c r="Z229" s="36">
        <f t="shared" si="87"/>
        <v>0</v>
      </c>
      <c r="AA229" s="35">
        <f t="shared" si="88"/>
        <v>0</v>
      </c>
      <c r="AB229" s="35">
        <f t="shared" si="89"/>
        <v>0</v>
      </c>
      <c r="AC229" s="36">
        <f t="shared" si="90"/>
        <v>0</v>
      </c>
      <c r="AD229" s="35">
        <f t="shared" si="91"/>
        <v>0</v>
      </c>
      <c r="AE229" s="35">
        <f t="shared" si="92"/>
        <v>0</v>
      </c>
      <c r="AF229" s="35">
        <f t="shared" si="93"/>
        <v>0</v>
      </c>
      <c r="AG229" s="35">
        <f t="shared" si="94"/>
        <v>0</v>
      </c>
      <c r="AH229" s="35">
        <f t="shared" si="95"/>
        <v>0</v>
      </c>
      <c r="AI229" s="35">
        <f t="shared" si="96"/>
        <v>0</v>
      </c>
      <c r="AJ229" s="35">
        <f t="shared" si="104"/>
        <v>0</v>
      </c>
      <c r="AK229" s="35">
        <f t="shared" si="105"/>
        <v>0</v>
      </c>
      <c r="AL229" s="35">
        <f>Y229/1000*AA229*AC229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29" s="35">
        <f>Z229/1000*AA229*AC229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29" s="35">
        <f t="shared" si="106"/>
        <v>0</v>
      </c>
      <c r="AO229" s="91">
        <f t="shared" si="107"/>
        <v>0</v>
      </c>
      <c r="AP229" s="92" t="str">
        <f t="shared" si="108"/>
        <v/>
      </c>
      <c r="AQ229" s="92" t="str">
        <f t="shared" si="109"/>
        <v/>
      </c>
    </row>
    <row r="230" spans="1:43" x14ac:dyDescent="0.25">
      <c r="A230" s="48"/>
      <c r="B230" s="52"/>
      <c r="C230" s="22" t="str">
        <f t="shared" si="97"/>
        <v/>
      </c>
      <c r="D230" s="21"/>
      <c r="E230" s="30"/>
      <c r="F230" s="9"/>
      <c r="G230" s="9"/>
      <c r="H230" s="102"/>
      <c r="I230" s="102"/>
      <c r="J230" s="6"/>
      <c r="K230" s="8"/>
      <c r="L230" s="113"/>
      <c r="M230" s="102"/>
      <c r="N230" s="111"/>
      <c r="O230" s="8"/>
      <c r="P230" s="60">
        <f t="shared" si="98"/>
        <v>0</v>
      </c>
      <c r="Q230" s="37">
        <f t="shared" si="99"/>
        <v>0</v>
      </c>
      <c r="R230" s="40">
        <f t="shared" si="83"/>
        <v>0</v>
      </c>
      <c r="S230" s="40">
        <f t="shared" si="84"/>
        <v>0</v>
      </c>
      <c r="T230" s="41" t="str">
        <f t="shared" si="85"/>
        <v/>
      </c>
      <c r="U230" s="41">
        <f t="shared" si="100"/>
        <v>0</v>
      </c>
      <c r="V230" s="41">
        <f t="shared" si="101"/>
        <v>0</v>
      </c>
      <c r="W230" s="42">
        <f t="shared" si="102"/>
        <v>0</v>
      </c>
      <c r="X230" s="42">
        <f t="shared" si="103"/>
        <v>0</v>
      </c>
      <c r="Y230" s="36">
        <f t="shared" si="86"/>
        <v>0</v>
      </c>
      <c r="Z230" s="36">
        <f t="shared" si="87"/>
        <v>0</v>
      </c>
      <c r="AA230" s="35">
        <f t="shared" si="88"/>
        <v>0</v>
      </c>
      <c r="AB230" s="35">
        <f t="shared" si="89"/>
        <v>0</v>
      </c>
      <c r="AC230" s="36">
        <f t="shared" si="90"/>
        <v>0</v>
      </c>
      <c r="AD230" s="35">
        <f t="shared" si="91"/>
        <v>0</v>
      </c>
      <c r="AE230" s="35">
        <f t="shared" si="92"/>
        <v>0</v>
      </c>
      <c r="AF230" s="35">
        <f t="shared" si="93"/>
        <v>0</v>
      </c>
      <c r="AG230" s="35">
        <f t="shared" si="94"/>
        <v>0</v>
      </c>
      <c r="AH230" s="35">
        <f t="shared" si="95"/>
        <v>0</v>
      </c>
      <c r="AI230" s="35">
        <f t="shared" si="96"/>
        <v>0</v>
      </c>
      <c r="AJ230" s="35">
        <f t="shared" si="104"/>
        <v>0</v>
      </c>
      <c r="AK230" s="35">
        <f t="shared" si="105"/>
        <v>0</v>
      </c>
      <c r="AL230" s="35">
        <f>Y230/1000*AA230*AC230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30" s="35">
        <f>Z230/1000*AA230*AC230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30" s="35">
        <f t="shared" si="106"/>
        <v>0</v>
      </c>
      <c r="AO230" s="91">
        <f t="shared" si="107"/>
        <v>0</v>
      </c>
      <c r="AP230" s="92" t="str">
        <f t="shared" si="108"/>
        <v/>
      </c>
      <c r="AQ230" s="92" t="str">
        <f t="shared" si="109"/>
        <v/>
      </c>
    </row>
    <row r="231" spans="1:43" x14ac:dyDescent="0.25">
      <c r="A231" s="48"/>
      <c r="B231" s="52"/>
      <c r="C231" s="22" t="str">
        <f t="shared" si="97"/>
        <v/>
      </c>
      <c r="D231" s="21"/>
      <c r="E231" s="30"/>
      <c r="F231" s="9"/>
      <c r="G231" s="9"/>
      <c r="H231" s="102"/>
      <c r="I231" s="102"/>
      <c r="J231" s="6"/>
      <c r="K231" s="8"/>
      <c r="L231" s="113"/>
      <c r="M231" s="102"/>
      <c r="N231" s="111"/>
      <c r="O231" s="8"/>
      <c r="P231" s="60">
        <f t="shared" si="98"/>
        <v>0</v>
      </c>
      <c r="Q231" s="37">
        <f t="shared" si="99"/>
        <v>0</v>
      </c>
      <c r="R231" s="40">
        <f t="shared" si="83"/>
        <v>0</v>
      </c>
      <c r="S231" s="40">
        <f t="shared" si="84"/>
        <v>0</v>
      </c>
      <c r="T231" s="41" t="str">
        <f t="shared" si="85"/>
        <v/>
      </c>
      <c r="U231" s="41">
        <f t="shared" si="100"/>
        <v>0</v>
      </c>
      <c r="V231" s="41">
        <f t="shared" si="101"/>
        <v>0</v>
      </c>
      <c r="W231" s="42">
        <f t="shared" si="102"/>
        <v>0</v>
      </c>
      <c r="X231" s="42">
        <f t="shared" si="103"/>
        <v>0</v>
      </c>
      <c r="Y231" s="36">
        <f t="shared" si="86"/>
        <v>0</v>
      </c>
      <c r="Z231" s="36">
        <f t="shared" si="87"/>
        <v>0</v>
      </c>
      <c r="AA231" s="35">
        <f t="shared" si="88"/>
        <v>0</v>
      </c>
      <c r="AB231" s="35">
        <f t="shared" si="89"/>
        <v>0</v>
      </c>
      <c r="AC231" s="36">
        <f t="shared" si="90"/>
        <v>0</v>
      </c>
      <c r="AD231" s="35">
        <f t="shared" si="91"/>
        <v>0</v>
      </c>
      <c r="AE231" s="35">
        <f t="shared" si="92"/>
        <v>0</v>
      </c>
      <c r="AF231" s="35">
        <f t="shared" si="93"/>
        <v>0</v>
      </c>
      <c r="AG231" s="35">
        <f t="shared" si="94"/>
        <v>0</v>
      </c>
      <c r="AH231" s="35">
        <f t="shared" si="95"/>
        <v>0</v>
      </c>
      <c r="AI231" s="35">
        <f t="shared" si="96"/>
        <v>0</v>
      </c>
      <c r="AJ231" s="35">
        <f t="shared" si="104"/>
        <v>0</v>
      </c>
      <c r="AK231" s="35">
        <f t="shared" si="105"/>
        <v>0</v>
      </c>
      <c r="AL231" s="35">
        <f>Y231/1000*AA231*AC231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31" s="35">
        <f>Z231/1000*AA231*AC231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31" s="35">
        <f t="shared" si="106"/>
        <v>0</v>
      </c>
      <c r="AO231" s="91">
        <f t="shared" si="107"/>
        <v>0</v>
      </c>
      <c r="AP231" s="92" t="str">
        <f t="shared" si="108"/>
        <v/>
      </c>
      <c r="AQ231" s="92" t="str">
        <f t="shared" si="109"/>
        <v/>
      </c>
    </row>
    <row r="232" spans="1:43" x14ac:dyDescent="0.25">
      <c r="A232" s="48"/>
      <c r="B232" s="52"/>
      <c r="C232" s="22" t="str">
        <f t="shared" si="97"/>
        <v/>
      </c>
      <c r="D232" s="21"/>
      <c r="E232" s="30"/>
      <c r="F232" s="9"/>
      <c r="G232" s="9"/>
      <c r="H232" s="102"/>
      <c r="I232" s="102"/>
      <c r="J232" s="6"/>
      <c r="K232" s="8"/>
      <c r="L232" s="113"/>
      <c r="M232" s="102"/>
      <c r="N232" s="111"/>
      <c r="O232" s="8"/>
      <c r="P232" s="60">
        <f t="shared" si="98"/>
        <v>0</v>
      </c>
      <c r="Q232" s="37">
        <f t="shared" si="99"/>
        <v>0</v>
      </c>
      <c r="R232" s="40">
        <f t="shared" si="83"/>
        <v>0</v>
      </c>
      <c r="S232" s="40">
        <f t="shared" si="84"/>
        <v>0</v>
      </c>
      <c r="T232" s="41" t="str">
        <f t="shared" si="85"/>
        <v/>
      </c>
      <c r="U232" s="41">
        <f t="shared" si="100"/>
        <v>0</v>
      </c>
      <c r="V232" s="41">
        <f t="shared" si="101"/>
        <v>0</v>
      </c>
      <c r="W232" s="42">
        <f t="shared" si="102"/>
        <v>0</v>
      </c>
      <c r="X232" s="42">
        <f t="shared" si="103"/>
        <v>0</v>
      </c>
      <c r="Y232" s="36">
        <f t="shared" si="86"/>
        <v>0</v>
      </c>
      <c r="Z232" s="36">
        <f t="shared" si="87"/>
        <v>0</v>
      </c>
      <c r="AA232" s="35">
        <f t="shared" si="88"/>
        <v>0</v>
      </c>
      <c r="AB232" s="35">
        <f t="shared" si="89"/>
        <v>0</v>
      </c>
      <c r="AC232" s="36">
        <f t="shared" si="90"/>
        <v>0</v>
      </c>
      <c r="AD232" s="35">
        <f t="shared" si="91"/>
        <v>0</v>
      </c>
      <c r="AE232" s="35">
        <f t="shared" si="92"/>
        <v>0</v>
      </c>
      <c r="AF232" s="35">
        <f t="shared" si="93"/>
        <v>0</v>
      </c>
      <c r="AG232" s="35">
        <f t="shared" si="94"/>
        <v>0</v>
      </c>
      <c r="AH232" s="35">
        <f t="shared" si="95"/>
        <v>0</v>
      </c>
      <c r="AI232" s="35">
        <f t="shared" si="96"/>
        <v>0</v>
      </c>
      <c r="AJ232" s="35">
        <f t="shared" si="104"/>
        <v>0</v>
      </c>
      <c r="AK232" s="35">
        <f t="shared" si="105"/>
        <v>0</v>
      </c>
      <c r="AL232" s="35">
        <f>Y232/1000*AA232*AC232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32" s="35">
        <f>Z232/1000*AA232*AC232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32" s="35">
        <f t="shared" si="106"/>
        <v>0</v>
      </c>
      <c r="AO232" s="91">
        <f t="shared" si="107"/>
        <v>0</v>
      </c>
      <c r="AP232" s="92" t="str">
        <f t="shared" si="108"/>
        <v/>
      </c>
      <c r="AQ232" s="92" t="str">
        <f t="shared" si="109"/>
        <v/>
      </c>
    </row>
    <row r="233" spans="1:43" x14ac:dyDescent="0.25">
      <c r="A233" s="48"/>
      <c r="B233" s="52"/>
      <c r="C233" s="22" t="str">
        <f t="shared" si="97"/>
        <v/>
      </c>
      <c r="D233" s="21"/>
      <c r="E233" s="30"/>
      <c r="F233" s="9"/>
      <c r="G233" s="9"/>
      <c r="H233" s="102"/>
      <c r="I233" s="102"/>
      <c r="J233" s="6"/>
      <c r="K233" s="8"/>
      <c r="L233" s="113"/>
      <c r="M233" s="102"/>
      <c r="N233" s="111"/>
      <c r="O233" s="8"/>
      <c r="P233" s="60">
        <f t="shared" si="98"/>
        <v>0</v>
      </c>
      <c r="Q233" s="37">
        <f t="shared" si="99"/>
        <v>0</v>
      </c>
      <c r="R233" s="40">
        <f t="shared" si="83"/>
        <v>0</v>
      </c>
      <c r="S233" s="40">
        <f t="shared" si="84"/>
        <v>0</v>
      </c>
      <c r="T233" s="41" t="str">
        <f t="shared" si="85"/>
        <v/>
      </c>
      <c r="U233" s="41">
        <f t="shared" si="100"/>
        <v>0</v>
      </c>
      <c r="V233" s="41">
        <f t="shared" si="101"/>
        <v>0</v>
      </c>
      <c r="W233" s="42">
        <f t="shared" si="102"/>
        <v>0</v>
      </c>
      <c r="X233" s="42">
        <f t="shared" si="103"/>
        <v>0</v>
      </c>
      <c r="Y233" s="36">
        <f t="shared" si="86"/>
        <v>0</v>
      </c>
      <c r="Z233" s="36">
        <f t="shared" si="87"/>
        <v>0</v>
      </c>
      <c r="AA233" s="35">
        <f t="shared" si="88"/>
        <v>0</v>
      </c>
      <c r="AB233" s="35">
        <f t="shared" si="89"/>
        <v>0</v>
      </c>
      <c r="AC233" s="36">
        <f t="shared" si="90"/>
        <v>0</v>
      </c>
      <c r="AD233" s="35">
        <f t="shared" si="91"/>
        <v>0</v>
      </c>
      <c r="AE233" s="35">
        <f t="shared" si="92"/>
        <v>0</v>
      </c>
      <c r="AF233" s="35">
        <f t="shared" si="93"/>
        <v>0</v>
      </c>
      <c r="AG233" s="35">
        <f t="shared" si="94"/>
        <v>0</v>
      </c>
      <c r="AH233" s="35">
        <f t="shared" si="95"/>
        <v>0</v>
      </c>
      <c r="AI233" s="35">
        <f t="shared" si="96"/>
        <v>0</v>
      </c>
      <c r="AJ233" s="35">
        <f t="shared" si="104"/>
        <v>0</v>
      </c>
      <c r="AK233" s="35">
        <f t="shared" si="105"/>
        <v>0</v>
      </c>
      <c r="AL233" s="35">
        <f>Y233/1000*AA233*AC233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33" s="35">
        <f>Z233/1000*AA233*AC233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33" s="35">
        <f t="shared" si="106"/>
        <v>0</v>
      </c>
      <c r="AO233" s="91">
        <f t="shared" si="107"/>
        <v>0</v>
      </c>
      <c r="AP233" s="92" t="str">
        <f t="shared" si="108"/>
        <v/>
      </c>
      <c r="AQ233" s="92" t="str">
        <f t="shared" si="109"/>
        <v/>
      </c>
    </row>
    <row r="234" spans="1:43" x14ac:dyDescent="0.25">
      <c r="A234" s="48"/>
      <c r="B234" s="52"/>
      <c r="C234" s="22" t="str">
        <f t="shared" si="97"/>
        <v/>
      </c>
      <c r="D234" s="21"/>
      <c r="E234" s="30"/>
      <c r="F234" s="9"/>
      <c r="G234" s="9"/>
      <c r="H234" s="102"/>
      <c r="I234" s="102"/>
      <c r="J234" s="6"/>
      <c r="K234" s="8"/>
      <c r="L234" s="113"/>
      <c r="M234" s="102"/>
      <c r="N234" s="111"/>
      <c r="O234" s="8"/>
      <c r="P234" s="60">
        <f t="shared" si="98"/>
        <v>0</v>
      </c>
      <c r="Q234" s="37">
        <f t="shared" si="99"/>
        <v>0</v>
      </c>
      <c r="R234" s="40">
        <f t="shared" si="83"/>
        <v>0</v>
      </c>
      <c r="S234" s="40">
        <f t="shared" si="84"/>
        <v>0</v>
      </c>
      <c r="T234" s="41" t="str">
        <f t="shared" si="85"/>
        <v/>
      </c>
      <c r="U234" s="41">
        <f t="shared" si="100"/>
        <v>0</v>
      </c>
      <c r="V234" s="41">
        <f t="shared" si="101"/>
        <v>0</v>
      </c>
      <c r="W234" s="42">
        <f t="shared" si="102"/>
        <v>0</v>
      </c>
      <c r="X234" s="42">
        <f t="shared" si="103"/>
        <v>0</v>
      </c>
      <c r="Y234" s="36">
        <f t="shared" si="86"/>
        <v>0</v>
      </c>
      <c r="Z234" s="36">
        <f t="shared" si="87"/>
        <v>0</v>
      </c>
      <c r="AA234" s="35">
        <f t="shared" si="88"/>
        <v>0</v>
      </c>
      <c r="AB234" s="35">
        <f t="shared" si="89"/>
        <v>0</v>
      </c>
      <c r="AC234" s="36">
        <f t="shared" si="90"/>
        <v>0</v>
      </c>
      <c r="AD234" s="35">
        <f t="shared" si="91"/>
        <v>0</v>
      </c>
      <c r="AE234" s="35">
        <f t="shared" si="92"/>
        <v>0</v>
      </c>
      <c r="AF234" s="35">
        <f t="shared" si="93"/>
        <v>0</v>
      </c>
      <c r="AG234" s="35">
        <f t="shared" si="94"/>
        <v>0</v>
      </c>
      <c r="AH234" s="35">
        <f t="shared" si="95"/>
        <v>0</v>
      </c>
      <c r="AI234" s="35">
        <f t="shared" si="96"/>
        <v>0</v>
      </c>
      <c r="AJ234" s="35">
        <f t="shared" si="104"/>
        <v>0</v>
      </c>
      <c r="AK234" s="35">
        <f t="shared" si="105"/>
        <v>0</v>
      </c>
      <c r="AL234" s="35">
        <f>Y234/1000*AA234*AC234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34" s="35">
        <f>Z234/1000*AA234*AC234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34" s="35">
        <f t="shared" si="106"/>
        <v>0</v>
      </c>
      <c r="AO234" s="91">
        <f t="shared" si="107"/>
        <v>0</v>
      </c>
      <c r="AP234" s="92" t="str">
        <f t="shared" si="108"/>
        <v/>
      </c>
      <c r="AQ234" s="92" t="str">
        <f t="shared" si="109"/>
        <v/>
      </c>
    </row>
    <row r="235" spans="1:43" x14ac:dyDescent="0.25">
      <c r="A235" s="48"/>
      <c r="B235" s="52"/>
      <c r="C235" s="22" t="str">
        <f t="shared" si="97"/>
        <v/>
      </c>
      <c r="D235" s="21"/>
      <c r="E235" s="30"/>
      <c r="F235" s="9"/>
      <c r="G235" s="9"/>
      <c r="H235" s="102"/>
      <c r="I235" s="102"/>
      <c r="J235" s="6"/>
      <c r="K235" s="8"/>
      <c r="L235" s="113"/>
      <c r="M235" s="102"/>
      <c r="N235" s="111"/>
      <c r="O235" s="8"/>
      <c r="P235" s="60">
        <f t="shared" si="98"/>
        <v>0</v>
      </c>
      <c r="Q235" s="37">
        <f t="shared" si="99"/>
        <v>0</v>
      </c>
      <c r="R235" s="40">
        <f t="shared" si="83"/>
        <v>0</v>
      </c>
      <c r="S235" s="40">
        <f t="shared" si="84"/>
        <v>0</v>
      </c>
      <c r="T235" s="41" t="str">
        <f t="shared" si="85"/>
        <v/>
      </c>
      <c r="U235" s="41">
        <f t="shared" si="100"/>
        <v>0</v>
      </c>
      <c r="V235" s="41">
        <f t="shared" si="101"/>
        <v>0</v>
      </c>
      <c r="W235" s="42">
        <f t="shared" si="102"/>
        <v>0</v>
      </c>
      <c r="X235" s="42">
        <f t="shared" si="103"/>
        <v>0</v>
      </c>
      <c r="Y235" s="36">
        <f t="shared" si="86"/>
        <v>0</v>
      </c>
      <c r="Z235" s="36">
        <f t="shared" si="87"/>
        <v>0</v>
      </c>
      <c r="AA235" s="35">
        <f t="shared" si="88"/>
        <v>0</v>
      </c>
      <c r="AB235" s="35">
        <f t="shared" si="89"/>
        <v>0</v>
      </c>
      <c r="AC235" s="36">
        <f t="shared" si="90"/>
        <v>0</v>
      </c>
      <c r="AD235" s="35">
        <f t="shared" si="91"/>
        <v>0</v>
      </c>
      <c r="AE235" s="35">
        <f t="shared" si="92"/>
        <v>0</v>
      </c>
      <c r="AF235" s="35">
        <f t="shared" si="93"/>
        <v>0</v>
      </c>
      <c r="AG235" s="35">
        <f t="shared" si="94"/>
        <v>0</v>
      </c>
      <c r="AH235" s="35">
        <f t="shared" si="95"/>
        <v>0</v>
      </c>
      <c r="AI235" s="35">
        <f t="shared" si="96"/>
        <v>0</v>
      </c>
      <c r="AJ235" s="35">
        <f t="shared" si="104"/>
        <v>0</v>
      </c>
      <c r="AK235" s="35">
        <f t="shared" si="105"/>
        <v>0</v>
      </c>
      <c r="AL235" s="35">
        <f>Y235/1000*AA235*AC235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35" s="35">
        <f>Z235/1000*AA235*AC235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35" s="35">
        <f t="shared" si="106"/>
        <v>0</v>
      </c>
      <c r="AO235" s="91">
        <f t="shared" si="107"/>
        <v>0</v>
      </c>
      <c r="AP235" s="92" t="str">
        <f t="shared" si="108"/>
        <v/>
      </c>
      <c r="AQ235" s="92" t="str">
        <f t="shared" si="109"/>
        <v/>
      </c>
    </row>
    <row r="236" spans="1:43" x14ac:dyDescent="0.25">
      <c r="A236" s="48"/>
      <c r="B236" s="52"/>
      <c r="C236" s="22" t="str">
        <f t="shared" si="97"/>
        <v/>
      </c>
      <c r="D236" s="21"/>
      <c r="E236" s="30"/>
      <c r="F236" s="9"/>
      <c r="G236" s="9"/>
      <c r="H236" s="102"/>
      <c r="I236" s="102"/>
      <c r="J236" s="6"/>
      <c r="K236" s="8"/>
      <c r="L236" s="113"/>
      <c r="M236" s="102"/>
      <c r="N236" s="111"/>
      <c r="O236" s="8"/>
      <c r="P236" s="60">
        <f t="shared" si="98"/>
        <v>0</v>
      </c>
      <c r="Q236" s="37">
        <f t="shared" si="99"/>
        <v>0</v>
      </c>
      <c r="R236" s="40">
        <f t="shared" si="83"/>
        <v>0</v>
      </c>
      <c r="S236" s="40">
        <f t="shared" si="84"/>
        <v>0</v>
      </c>
      <c r="T236" s="41" t="str">
        <f t="shared" si="85"/>
        <v/>
      </c>
      <c r="U236" s="41">
        <f t="shared" si="100"/>
        <v>0</v>
      </c>
      <c r="V236" s="41">
        <f t="shared" si="101"/>
        <v>0</v>
      </c>
      <c r="W236" s="42">
        <f t="shared" si="102"/>
        <v>0</v>
      </c>
      <c r="X236" s="42">
        <f t="shared" si="103"/>
        <v>0</v>
      </c>
      <c r="Y236" s="36">
        <f t="shared" si="86"/>
        <v>0</v>
      </c>
      <c r="Z236" s="36">
        <f t="shared" si="87"/>
        <v>0</v>
      </c>
      <c r="AA236" s="35">
        <f t="shared" si="88"/>
        <v>0</v>
      </c>
      <c r="AB236" s="35">
        <f t="shared" si="89"/>
        <v>0</v>
      </c>
      <c r="AC236" s="36">
        <f t="shared" si="90"/>
        <v>0</v>
      </c>
      <c r="AD236" s="35">
        <f t="shared" si="91"/>
        <v>0</v>
      </c>
      <c r="AE236" s="35">
        <f t="shared" si="92"/>
        <v>0</v>
      </c>
      <c r="AF236" s="35">
        <f t="shared" si="93"/>
        <v>0</v>
      </c>
      <c r="AG236" s="35">
        <f t="shared" si="94"/>
        <v>0</v>
      </c>
      <c r="AH236" s="35">
        <f t="shared" si="95"/>
        <v>0</v>
      </c>
      <c r="AI236" s="35">
        <f t="shared" si="96"/>
        <v>0</v>
      </c>
      <c r="AJ236" s="35">
        <f t="shared" si="104"/>
        <v>0</v>
      </c>
      <c r="AK236" s="35">
        <f t="shared" si="105"/>
        <v>0</v>
      </c>
      <c r="AL236" s="35">
        <f>Y236/1000*AA236*AC236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36" s="35">
        <f>Z236/1000*AA236*AC236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36" s="35">
        <f t="shared" si="106"/>
        <v>0</v>
      </c>
      <c r="AO236" s="91">
        <f t="shared" si="107"/>
        <v>0</v>
      </c>
      <c r="AP236" s="92" t="str">
        <f t="shared" si="108"/>
        <v/>
      </c>
      <c r="AQ236" s="92" t="str">
        <f t="shared" si="109"/>
        <v/>
      </c>
    </row>
    <row r="237" spans="1:43" x14ac:dyDescent="0.25">
      <c r="A237" s="48"/>
      <c r="B237" s="52"/>
      <c r="C237" s="22" t="str">
        <f t="shared" si="97"/>
        <v/>
      </c>
      <c r="D237" s="21"/>
      <c r="E237" s="30"/>
      <c r="F237" s="9"/>
      <c r="G237" s="9"/>
      <c r="H237" s="102"/>
      <c r="I237" s="102"/>
      <c r="J237" s="6"/>
      <c r="K237" s="8"/>
      <c r="L237" s="113"/>
      <c r="M237" s="102"/>
      <c r="N237" s="111"/>
      <c r="O237" s="8"/>
      <c r="P237" s="60">
        <f t="shared" si="98"/>
        <v>0</v>
      </c>
      <c r="Q237" s="37">
        <f t="shared" si="99"/>
        <v>0</v>
      </c>
      <c r="R237" s="40">
        <f t="shared" si="83"/>
        <v>0</v>
      </c>
      <c r="S237" s="40">
        <f t="shared" si="84"/>
        <v>0</v>
      </c>
      <c r="T237" s="41" t="str">
        <f t="shared" si="85"/>
        <v/>
      </c>
      <c r="U237" s="41">
        <f t="shared" si="100"/>
        <v>0</v>
      </c>
      <c r="V237" s="41">
        <f t="shared" si="101"/>
        <v>0</v>
      </c>
      <c r="W237" s="42">
        <f t="shared" si="102"/>
        <v>0</v>
      </c>
      <c r="X237" s="42">
        <f t="shared" si="103"/>
        <v>0</v>
      </c>
      <c r="Y237" s="36">
        <f t="shared" si="86"/>
        <v>0</v>
      </c>
      <c r="Z237" s="36">
        <f t="shared" si="87"/>
        <v>0</v>
      </c>
      <c r="AA237" s="35">
        <f t="shared" si="88"/>
        <v>0</v>
      </c>
      <c r="AB237" s="35">
        <f t="shared" si="89"/>
        <v>0</v>
      </c>
      <c r="AC237" s="36">
        <f t="shared" si="90"/>
        <v>0</v>
      </c>
      <c r="AD237" s="35">
        <f t="shared" si="91"/>
        <v>0</v>
      </c>
      <c r="AE237" s="35">
        <f t="shared" si="92"/>
        <v>0</v>
      </c>
      <c r="AF237" s="35">
        <f t="shared" si="93"/>
        <v>0</v>
      </c>
      <c r="AG237" s="35">
        <f t="shared" si="94"/>
        <v>0</v>
      </c>
      <c r="AH237" s="35">
        <f t="shared" si="95"/>
        <v>0</v>
      </c>
      <c r="AI237" s="35">
        <f t="shared" si="96"/>
        <v>0</v>
      </c>
      <c r="AJ237" s="35">
        <f t="shared" si="104"/>
        <v>0</v>
      </c>
      <c r="AK237" s="35">
        <f t="shared" si="105"/>
        <v>0</v>
      </c>
      <c r="AL237" s="35">
        <f>Y237/1000*AA237*AC237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37" s="35">
        <f>Z237/1000*AA237*AC237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37" s="35">
        <f t="shared" si="106"/>
        <v>0</v>
      </c>
      <c r="AO237" s="91">
        <f t="shared" si="107"/>
        <v>0</v>
      </c>
      <c r="AP237" s="92" t="str">
        <f t="shared" si="108"/>
        <v/>
      </c>
      <c r="AQ237" s="92" t="str">
        <f t="shared" si="109"/>
        <v/>
      </c>
    </row>
    <row r="238" spans="1:43" x14ac:dyDescent="0.25">
      <c r="A238" s="48"/>
      <c r="B238" s="52"/>
      <c r="C238" s="22" t="str">
        <f t="shared" si="97"/>
        <v/>
      </c>
      <c r="D238" s="21"/>
      <c r="E238" s="30"/>
      <c r="F238" s="9"/>
      <c r="G238" s="9"/>
      <c r="H238" s="102"/>
      <c r="I238" s="102"/>
      <c r="J238" s="6"/>
      <c r="K238" s="8"/>
      <c r="L238" s="113"/>
      <c r="M238" s="102"/>
      <c r="N238" s="111"/>
      <c r="O238" s="8"/>
      <c r="P238" s="60">
        <f t="shared" si="98"/>
        <v>0</v>
      </c>
      <c r="Q238" s="37">
        <f t="shared" si="99"/>
        <v>0</v>
      </c>
      <c r="R238" s="40">
        <f t="shared" si="83"/>
        <v>0</v>
      </c>
      <c r="S238" s="40">
        <f t="shared" si="84"/>
        <v>0</v>
      </c>
      <c r="T238" s="41" t="str">
        <f t="shared" si="85"/>
        <v/>
      </c>
      <c r="U238" s="41">
        <f t="shared" si="100"/>
        <v>0</v>
      </c>
      <c r="V238" s="41">
        <f t="shared" si="101"/>
        <v>0</v>
      </c>
      <c r="W238" s="42">
        <f t="shared" si="102"/>
        <v>0</v>
      </c>
      <c r="X238" s="42">
        <f t="shared" si="103"/>
        <v>0</v>
      </c>
      <c r="Y238" s="36">
        <f t="shared" si="86"/>
        <v>0</v>
      </c>
      <c r="Z238" s="36">
        <f t="shared" si="87"/>
        <v>0</v>
      </c>
      <c r="AA238" s="35">
        <f t="shared" si="88"/>
        <v>0</v>
      </c>
      <c r="AB238" s="35">
        <f t="shared" si="89"/>
        <v>0</v>
      </c>
      <c r="AC238" s="36">
        <f t="shared" si="90"/>
        <v>0</v>
      </c>
      <c r="AD238" s="35">
        <f t="shared" si="91"/>
        <v>0</v>
      </c>
      <c r="AE238" s="35">
        <f t="shared" si="92"/>
        <v>0</v>
      </c>
      <c r="AF238" s="35">
        <f t="shared" si="93"/>
        <v>0</v>
      </c>
      <c r="AG238" s="35">
        <f t="shared" si="94"/>
        <v>0</v>
      </c>
      <c r="AH238" s="35">
        <f t="shared" si="95"/>
        <v>0</v>
      </c>
      <c r="AI238" s="35">
        <f t="shared" si="96"/>
        <v>0</v>
      </c>
      <c r="AJ238" s="35">
        <f t="shared" si="104"/>
        <v>0</v>
      </c>
      <c r="AK238" s="35">
        <f t="shared" si="105"/>
        <v>0</v>
      </c>
      <c r="AL238" s="35">
        <f>Y238/1000*AA238*AC238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38" s="35">
        <f>Z238/1000*AA238*AC238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38" s="35">
        <f t="shared" si="106"/>
        <v>0</v>
      </c>
      <c r="AO238" s="91">
        <f t="shared" si="107"/>
        <v>0</v>
      </c>
      <c r="AP238" s="92" t="str">
        <f t="shared" si="108"/>
        <v/>
      </c>
      <c r="AQ238" s="92" t="str">
        <f t="shared" si="109"/>
        <v/>
      </c>
    </row>
    <row r="239" spans="1:43" x14ac:dyDescent="0.25">
      <c r="A239" s="48"/>
      <c r="B239" s="52"/>
      <c r="C239" s="22" t="str">
        <f t="shared" si="97"/>
        <v/>
      </c>
      <c r="D239" s="21"/>
      <c r="E239" s="30"/>
      <c r="F239" s="9"/>
      <c r="G239" s="9"/>
      <c r="H239" s="102"/>
      <c r="I239" s="102"/>
      <c r="J239" s="6"/>
      <c r="K239" s="8"/>
      <c r="L239" s="113"/>
      <c r="M239" s="102"/>
      <c r="N239" s="111"/>
      <c r="O239" s="8"/>
      <c r="P239" s="60">
        <f t="shared" si="98"/>
        <v>0</v>
      </c>
      <c r="Q239" s="37">
        <f t="shared" si="99"/>
        <v>0</v>
      </c>
      <c r="R239" s="40">
        <f t="shared" si="83"/>
        <v>0</v>
      </c>
      <c r="S239" s="40">
        <f t="shared" si="84"/>
        <v>0</v>
      </c>
      <c r="T239" s="41" t="str">
        <f t="shared" si="85"/>
        <v/>
      </c>
      <c r="U239" s="41">
        <f t="shared" si="100"/>
        <v>0</v>
      </c>
      <c r="V239" s="41">
        <f t="shared" si="101"/>
        <v>0</v>
      </c>
      <c r="W239" s="42">
        <f t="shared" si="102"/>
        <v>0</v>
      </c>
      <c r="X239" s="42">
        <f t="shared" si="103"/>
        <v>0</v>
      </c>
      <c r="Y239" s="36">
        <f t="shared" si="86"/>
        <v>0</v>
      </c>
      <c r="Z239" s="36">
        <f t="shared" si="87"/>
        <v>0</v>
      </c>
      <c r="AA239" s="35">
        <f t="shared" si="88"/>
        <v>0</v>
      </c>
      <c r="AB239" s="35">
        <f t="shared" si="89"/>
        <v>0</v>
      </c>
      <c r="AC239" s="36">
        <f t="shared" si="90"/>
        <v>0</v>
      </c>
      <c r="AD239" s="35">
        <f t="shared" si="91"/>
        <v>0</v>
      </c>
      <c r="AE239" s="35">
        <f t="shared" si="92"/>
        <v>0</v>
      </c>
      <c r="AF239" s="35">
        <f t="shared" si="93"/>
        <v>0</v>
      </c>
      <c r="AG239" s="35">
        <f t="shared" si="94"/>
        <v>0</v>
      </c>
      <c r="AH239" s="35">
        <f t="shared" si="95"/>
        <v>0</v>
      </c>
      <c r="AI239" s="35">
        <f t="shared" si="96"/>
        <v>0</v>
      </c>
      <c r="AJ239" s="35">
        <f t="shared" si="104"/>
        <v>0</v>
      </c>
      <c r="AK239" s="35">
        <f t="shared" si="105"/>
        <v>0</v>
      </c>
      <c r="AL239" s="35">
        <f>Y239/1000*AA239*AC239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39" s="35">
        <f>Z239/1000*AA239*AC239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39" s="35">
        <f t="shared" si="106"/>
        <v>0</v>
      </c>
      <c r="AO239" s="91">
        <f t="shared" si="107"/>
        <v>0</v>
      </c>
      <c r="AP239" s="92" t="str">
        <f t="shared" si="108"/>
        <v/>
      </c>
      <c r="AQ239" s="92" t="str">
        <f t="shared" si="109"/>
        <v/>
      </c>
    </row>
    <row r="240" spans="1:43" x14ac:dyDescent="0.25">
      <c r="A240" s="48"/>
      <c r="B240" s="52"/>
      <c r="C240" s="22" t="str">
        <f t="shared" si="97"/>
        <v/>
      </c>
      <c r="D240" s="21"/>
      <c r="E240" s="30"/>
      <c r="F240" s="9"/>
      <c r="G240" s="9"/>
      <c r="H240" s="102"/>
      <c r="I240" s="102"/>
      <c r="J240" s="6"/>
      <c r="K240" s="8"/>
      <c r="L240" s="113"/>
      <c r="M240" s="102"/>
      <c r="N240" s="111"/>
      <c r="O240" s="8"/>
      <c r="P240" s="60">
        <f t="shared" si="98"/>
        <v>0</v>
      </c>
      <c r="Q240" s="37">
        <f t="shared" si="99"/>
        <v>0</v>
      </c>
      <c r="R240" s="40">
        <f t="shared" si="83"/>
        <v>0</v>
      </c>
      <c r="S240" s="40">
        <f t="shared" si="84"/>
        <v>0</v>
      </c>
      <c r="T240" s="41" t="str">
        <f t="shared" si="85"/>
        <v/>
      </c>
      <c r="U240" s="41">
        <f t="shared" si="100"/>
        <v>0</v>
      </c>
      <c r="V240" s="41">
        <f t="shared" si="101"/>
        <v>0</v>
      </c>
      <c r="W240" s="42">
        <f t="shared" si="102"/>
        <v>0</v>
      </c>
      <c r="X240" s="42">
        <f t="shared" si="103"/>
        <v>0</v>
      </c>
      <c r="Y240" s="36">
        <f t="shared" si="86"/>
        <v>0</v>
      </c>
      <c r="Z240" s="36">
        <f t="shared" si="87"/>
        <v>0</v>
      </c>
      <c r="AA240" s="35">
        <f t="shared" si="88"/>
        <v>0</v>
      </c>
      <c r="AB240" s="35">
        <f t="shared" si="89"/>
        <v>0</v>
      </c>
      <c r="AC240" s="36">
        <f t="shared" si="90"/>
        <v>0</v>
      </c>
      <c r="AD240" s="35">
        <f t="shared" si="91"/>
        <v>0</v>
      </c>
      <c r="AE240" s="35">
        <f t="shared" si="92"/>
        <v>0</v>
      </c>
      <c r="AF240" s="35">
        <f t="shared" si="93"/>
        <v>0</v>
      </c>
      <c r="AG240" s="35">
        <f t="shared" si="94"/>
        <v>0</v>
      </c>
      <c r="AH240" s="35">
        <f t="shared" si="95"/>
        <v>0</v>
      </c>
      <c r="AI240" s="35">
        <f t="shared" si="96"/>
        <v>0</v>
      </c>
      <c r="AJ240" s="35">
        <f t="shared" si="104"/>
        <v>0</v>
      </c>
      <c r="AK240" s="35">
        <f t="shared" si="105"/>
        <v>0</v>
      </c>
      <c r="AL240" s="35">
        <f>Y240/1000*AA240*AC240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40" s="35">
        <f>Z240/1000*AA240*AC240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40" s="35">
        <f t="shared" si="106"/>
        <v>0</v>
      </c>
      <c r="AO240" s="91">
        <f t="shared" si="107"/>
        <v>0</v>
      </c>
      <c r="AP240" s="92" t="str">
        <f t="shared" si="108"/>
        <v/>
      </c>
      <c r="AQ240" s="92" t="str">
        <f t="shared" si="109"/>
        <v/>
      </c>
    </row>
    <row r="241" spans="1:43" x14ac:dyDescent="0.25">
      <c r="A241" s="48"/>
      <c r="B241" s="52"/>
      <c r="C241" s="22" t="str">
        <f t="shared" si="97"/>
        <v/>
      </c>
      <c r="D241" s="21"/>
      <c r="E241" s="30"/>
      <c r="F241" s="9"/>
      <c r="G241" s="9"/>
      <c r="H241" s="102"/>
      <c r="I241" s="102"/>
      <c r="J241" s="6"/>
      <c r="K241" s="8"/>
      <c r="L241" s="113"/>
      <c r="M241" s="102"/>
      <c r="N241" s="111"/>
      <c r="O241" s="8"/>
      <c r="P241" s="60">
        <f t="shared" si="98"/>
        <v>0</v>
      </c>
      <c r="Q241" s="37">
        <f t="shared" si="99"/>
        <v>0</v>
      </c>
      <c r="R241" s="40">
        <f t="shared" si="83"/>
        <v>0</v>
      </c>
      <c r="S241" s="40">
        <f t="shared" si="84"/>
        <v>0</v>
      </c>
      <c r="T241" s="41" t="str">
        <f t="shared" si="85"/>
        <v/>
      </c>
      <c r="U241" s="41">
        <f t="shared" si="100"/>
        <v>0</v>
      </c>
      <c r="V241" s="41">
        <f t="shared" si="101"/>
        <v>0</v>
      </c>
      <c r="W241" s="42">
        <f t="shared" si="102"/>
        <v>0</v>
      </c>
      <c r="X241" s="42">
        <f t="shared" si="103"/>
        <v>0</v>
      </c>
      <c r="Y241" s="36">
        <f t="shared" si="86"/>
        <v>0</v>
      </c>
      <c r="Z241" s="36">
        <f t="shared" si="87"/>
        <v>0</v>
      </c>
      <c r="AA241" s="35">
        <f t="shared" si="88"/>
        <v>0</v>
      </c>
      <c r="AB241" s="35">
        <f t="shared" si="89"/>
        <v>0</v>
      </c>
      <c r="AC241" s="36">
        <f t="shared" si="90"/>
        <v>0</v>
      </c>
      <c r="AD241" s="35">
        <f t="shared" si="91"/>
        <v>0</v>
      </c>
      <c r="AE241" s="35">
        <f t="shared" si="92"/>
        <v>0</v>
      </c>
      <c r="AF241" s="35">
        <f t="shared" si="93"/>
        <v>0</v>
      </c>
      <c r="AG241" s="35">
        <f t="shared" si="94"/>
        <v>0</v>
      </c>
      <c r="AH241" s="35">
        <f t="shared" si="95"/>
        <v>0</v>
      </c>
      <c r="AI241" s="35">
        <f t="shared" si="96"/>
        <v>0</v>
      </c>
      <c r="AJ241" s="35">
        <f t="shared" si="104"/>
        <v>0</v>
      </c>
      <c r="AK241" s="35">
        <f t="shared" si="105"/>
        <v>0</v>
      </c>
      <c r="AL241" s="35">
        <f>Y241/1000*AA241*AC241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41" s="35">
        <f>Z241/1000*AA241*AC241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41" s="35">
        <f t="shared" si="106"/>
        <v>0</v>
      </c>
      <c r="AO241" s="91">
        <f t="shared" si="107"/>
        <v>0</v>
      </c>
      <c r="AP241" s="92" t="str">
        <f t="shared" si="108"/>
        <v/>
      </c>
      <c r="AQ241" s="92" t="str">
        <f t="shared" si="109"/>
        <v/>
      </c>
    </row>
    <row r="242" spans="1:43" x14ac:dyDescent="0.25">
      <c r="A242" s="48"/>
      <c r="B242" s="52"/>
      <c r="C242" s="22" t="str">
        <f t="shared" si="97"/>
        <v/>
      </c>
      <c r="D242" s="21"/>
      <c r="E242" s="30"/>
      <c r="F242" s="9"/>
      <c r="G242" s="9"/>
      <c r="H242" s="102"/>
      <c r="I242" s="102"/>
      <c r="J242" s="6"/>
      <c r="K242" s="8"/>
      <c r="L242" s="113"/>
      <c r="M242" s="102"/>
      <c r="N242" s="111"/>
      <c r="O242" s="8"/>
      <c r="P242" s="60">
        <f t="shared" si="98"/>
        <v>0</v>
      </c>
      <c r="Q242" s="37">
        <f t="shared" si="99"/>
        <v>0</v>
      </c>
      <c r="R242" s="40">
        <f t="shared" si="83"/>
        <v>0</v>
      </c>
      <c r="S242" s="40">
        <f t="shared" si="84"/>
        <v>0</v>
      </c>
      <c r="T242" s="41" t="str">
        <f t="shared" si="85"/>
        <v/>
      </c>
      <c r="U242" s="41">
        <f t="shared" si="100"/>
        <v>0</v>
      </c>
      <c r="V242" s="41">
        <f t="shared" si="101"/>
        <v>0</v>
      </c>
      <c r="W242" s="42">
        <f t="shared" si="102"/>
        <v>0</v>
      </c>
      <c r="X242" s="42">
        <f t="shared" si="103"/>
        <v>0</v>
      </c>
      <c r="Y242" s="36">
        <f t="shared" si="86"/>
        <v>0</v>
      </c>
      <c r="Z242" s="36">
        <f t="shared" si="87"/>
        <v>0</v>
      </c>
      <c r="AA242" s="35">
        <f t="shared" si="88"/>
        <v>0</v>
      </c>
      <c r="AB242" s="35">
        <f t="shared" si="89"/>
        <v>0</v>
      </c>
      <c r="AC242" s="36">
        <f t="shared" si="90"/>
        <v>0</v>
      </c>
      <c r="AD242" s="35">
        <f t="shared" si="91"/>
        <v>0</v>
      </c>
      <c r="AE242" s="35">
        <f t="shared" si="92"/>
        <v>0</v>
      </c>
      <c r="AF242" s="35">
        <f t="shared" si="93"/>
        <v>0</v>
      </c>
      <c r="AG242" s="35">
        <f t="shared" si="94"/>
        <v>0</v>
      </c>
      <c r="AH242" s="35">
        <f t="shared" si="95"/>
        <v>0</v>
      </c>
      <c r="AI242" s="35">
        <f t="shared" si="96"/>
        <v>0</v>
      </c>
      <c r="AJ242" s="35">
        <f t="shared" si="104"/>
        <v>0</v>
      </c>
      <c r="AK242" s="35">
        <f t="shared" si="105"/>
        <v>0</v>
      </c>
      <c r="AL242" s="35">
        <f>Y242/1000*AA242*AC242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42" s="35">
        <f>Z242/1000*AA242*AC242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42" s="35">
        <f t="shared" si="106"/>
        <v>0</v>
      </c>
      <c r="AO242" s="91">
        <f t="shared" si="107"/>
        <v>0</v>
      </c>
      <c r="AP242" s="92" t="str">
        <f t="shared" si="108"/>
        <v/>
      </c>
      <c r="AQ242" s="92" t="str">
        <f t="shared" si="109"/>
        <v/>
      </c>
    </row>
    <row r="243" spans="1:43" x14ac:dyDescent="0.25">
      <c r="A243" s="48"/>
      <c r="B243" s="52"/>
      <c r="C243" s="22" t="str">
        <f t="shared" si="97"/>
        <v/>
      </c>
      <c r="D243" s="21"/>
      <c r="E243" s="30"/>
      <c r="F243" s="9"/>
      <c r="G243" s="9"/>
      <c r="H243" s="102"/>
      <c r="I243" s="102"/>
      <c r="J243" s="6"/>
      <c r="K243" s="8"/>
      <c r="L243" s="113"/>
      <c r="M243" s="102"/>
      <c r="N243" s="111"/>
      <c r="O243" s="8"/>
      <c r="P243" s="60">
        <f t="shared" si="98"/>
        <v>0</v>
      </c>
      <c r="Q243" s="37">
        <f t="shared" si="99"/>
        <v>0</v>
      </c>
      <c r="R243" s="40">
        <f t="shared" si="83"/>
        <v>0</v>
      </c>
      <c r="S243" s="40">
        <f t="shared" si="84"/>
        <v>0</v>
      </c>
      <c r="T243" s="41" t="str">
        <f t="shared" si="85"/>
        <v/>
      </c>
      <c r="U243" s="41">
        <f t="shared" si="100"/>
        <v>0</v>
      </c>
      <c r="V243" s="41">
        <f t="shared" si="101"/>
        <v>0</v>
      </c>
      <c r="W243" s="42">
        <f t="shared" si="102"/>
        <v>0</v>
      </c>
      <c r="X243" s="42">
        <f t="shared" si="103"/>
        <v>0</v>
      </c>
      <c r="Y243" s="36">
        <f t="shared" si="86"/>
        <v>0</v>
      </c>
      <c r="Z243" s="36">
        <f t="shared" si="87"/>
        <v>0</v>
      </c>
      <c r="AA243" s="35">
        <f t="shared" si="88"/>
        <v>0</v>
      </c>
      <c r="AB243" s="35">
        <f t="shared" si="89"/>
        <v>0</v>
      </c>
      <c r="AC243" s="36">
        <f t="shared" si="90"/>
        <v>0</v>
      </c>
      <c r="AD243" s="35">
        <f t="shared" si="91"/>
        <v>0</v>
      </c>
      <c r="AE243" s="35">
        <f t="shared" si="92"/>
        <v>0</v>
      </c>
      <c r="AF243" s="35">
        <f t="shared" si="93"/>
        <v>0</v>
      </c>
      <c r="AG243" s="35">
        <f t="shared" si="94"/>
        <v>0</v>
      </c>
      <c r="AH243" s="35">
        <f t="shared" si="95"/>
        <v>0</v>
      </c>
      <c r="AI243" s="35">
        <f t="shared" si="96"/>
        <v>0</v>
      </c>
      <c r="AJ243" s="35">
        <f t="shared" si="104"/>
        <v>0</v>
      </c>
      <c r="AK243" s="35">
        <f t="shared" si="105"/>
        <v>0</v>
      </c>
      <c r="AL243" s="35">
        <f>Y243/1000*AA243*AC243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43" s="35">
        <f>Z243/1000*AA243*AC243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43" s="35">
        <f t="shared" si="106"/>
        <v>0</v>
      </c>
      <c r="AO243" s="91">
        <f t="shared" si="107"/>
        <v>0</v>
      </c>
      <c r="AP243" s="92" t="str">
        <f t="shared" si="108"/>
        <v/>
      </c>
      <c r="AQ243" s="92" t="str">
        <f t="shared" si="109"/>
        <v/>
      </c>
    </row>
    <row r="244" spans="1:43" x14ac:dyDescent="0.25">
      <c r="A244" s="48"/>
      <c r="B244" s="52"/>
      <c r="C244" s="22" t="str">
        <f t="shared" si="97"/>
        <v/>
      </c>
      <c r="D244" s="21"/>
      <c r="E244" s="30"/>
      <c r="F244" s="9"/>
      <c r="G244" s="9"/>
      <c r="H244" s="102"/>
      <c r="I244" s="102"/>
      <c r="J244" s="6"/>
      <c r="K244" s="8"/>
      <c r="L244" s="113"/>
      <c r="M244" s="102"/>
      <c r="N244" s="111"/>
      <c r="O244" s="8"/>
      <c r="P244" s="60">
        <f t="shared" si="98"/>
        <v>0</v>
      </c>
      <c r="Q244" s="37">
        <f t="shared" si="99"/>
        <v>0</v>
      </c>
      <c r="R244" s="40">
        <f t="shared" si="83"/>
        <v>0</v>
      </c>
      <c r="S244" s="40">
        <f t="shared" si="84"/>
        <v>0</v>
      </c>
      <c r="T244" s="41" t="str">
        <f t="shared" si="85"/>
        <v/>
      </c>
      <c r="U244" s="41">
        <f t="shared" si="100"/>
        <v>0</v>
      </c>
      <c r="V244" s="41">
        <f t="shared" si="101"/>
        <v>0</v>
      </c>
      <c r="W244" s="42">
        <f t="shared" si="102"/>
        <v>0</v>
      </c>
      <c r="X244" s="42">
        <f t="shared" si="103"/>
        <v>0</v>
      </c>
      <c r="Y244" s="36">
        <f t="shared" si="86"/>
        <v>0</v>
      </c>
      <c r="Z244" s="36">
        <f t="shared" si="87"/>
        <v>0</v>
      </c>
      <c r="AA244" s="35">
        <f t="shared" si="88"/>
        <v>0</v>
      </c>
      <c r="AB244" s="35">
        <f t="shared" si="89"/>
        <v>0</v>
      </c>
      <c r="AC244" s="36">
        <f t="shared" si="90"/>
        <v>0</v>
      </c>
      <c r="AD244" s="35">
        <f t="shared" si="91"/>
        <v>0</v>
      </c>
      <c r="AE244" s="35">
        <f t="shared" si="92"/>
        <v>0</v>
      </c>
      <c r="AF244" s="35">
        <f t="shared" si="93"/>
        <v>0</v>
      </c>
      <c r="AG244" s="35">
        <f t="shared" si="94"/>
        <v>0</v>
      </c>
      <c r="AH244" s="35">
        <f t="shared" si="95"/>
        <v>0</v>
      </c>
      <c r="AI244" s="35">
        <f t="shared" si="96"/>
        <v>0</v>
      </c>
      <c r="AJ244" s="35">
        <f t="shared" si="104"/>
        <v>0</v>
      </c>
      <c r="AK244" s="35">
        <f t="shared" si="105"/>
        <v>0</v>
      </c>
      <c r="AL244" s="35">
        <f>Y244/1000*AA244*AC244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44" s="35">
        <f>Z244/1000*AA244*AC244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44" s="35">
        <f t="shared" si="106"/>
        <v>0</v>
      </c>
      <c r="AO244" s="91">
        <f t="shared" si="107"/>
        <v>0</v>
      </c>
      <c r="AP244" s="92" t="str">
        <f t="shared" si="108"/>
        <v/>
      </c>
      <c r="AQ244" s="92" t="str">
        <f t="shared" si="109"/>
        <v/>
      </c>
    </row>
    <row r="245" spans="1:43" x14ac:dyDescent="0.25">
      <c r="A245" s="48"/>
      <c r="B245" s="52"/>
      <c r="C245" s="22" t="str">
        <f t="shared" si="97"/>
        <v/>
      </c>
      <c r="D245" s="21"/>
      <c r="E245" s="30"/>
      <c r="F245" s="9"/>
      <c r="G245" s="9"/>
      <c r="H245" s="102"/>
      <c r="I245" s="102"/>
      <c r="J245" s="6"/>
      <c r="K245" s="8"/>
      <c r="L245" s="113"/>
      <c r="M245" s="102"/>
      <c r="N245" s="111"/>
      <c r="O245" s="8"/>
      <c r="P245" s="60">
        <f t="shared" si="98"/>
        <v>0</v>
      </c>
      <c r="Q245" s="37">
        <f t="shared" si="99"/>
        <v>0</v>
      </c>
      <c r="R245" s="40">
        <f t="shared" si="83"/>
        <v>0</v>
      </c>
      <c r="S245" s="40">
        <f t="shared" si="84"/>
        <v>0</v>
      </c>
      <c r="T245" s="41" t="str">
        <f t="shared" si="85"/>
        <v/>
      </c>
      <c r="U245" s="41">
        <f t="shared" si="100"/>
        <v>0</v>
      </c>
      <c r="V245" s="41">
        <f t="shared" si="101"/>
        <v>0</v>
      </c>
      <c r="W245" s="42">
        <f t="shared" si="102"/>
        <v>0</v>
      </c>
      <c r="X245" s="42">
        <f t="shared" si="103"/>
        <v>0</v>
      </c>
      <c r="Y245" s="36">
        <f t="shared" si="86"/>
        <v>0</v>
      </c>
      <c r="Z245" s="36">
        <f t="shared" si="87"/>
        <v>0</v>
      </c>
      <c r="AA245" s="35">
        <f t="shared" si="88"/>
        <v>0</v>
      </c>
      <c r="AB245" s="35">
        <f t="shared" si="89"/>
        <v>0</v>
      </c>
      <c r="AC245" s="36">
        <f t="shared" si="90"/>
        <v>0</v>
      </c>
      <c r="AD245" s="35">
        <f t="shared" si="91"/>
        <v>0</v>
      </c>
      <c r="AE245" s="35">
        <f t="shared" si="92"/>
        <v>0</v>
      </c>
      <c r="AF245" s="35">
        <f t="shared" si="93"/>
        <v>0</v>
      </c>
      <c r="AG245" s="35">
        <f t="shared" si="94"/>
        <v>0</v>
      </c>
      <c r="AH245" s="35">
        <f t="shared" si="95"/>
        <v>0</v>
      </c>
      <c r="AI245" s="35">
        <f t="shared" si="96"/>
        <v>0</v>
      </c>
      <c r="AJ245" s="35">
        <f t="shared" si="104"/>
        <v>0</v>
      </c>
      <c r="AK245" s="35">
        <f t="shared" si="105"/>
        <v>0</v>
      </c>
      <c r="AL245" s="35">
        <f>Y245/1000*AA245*AC245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45" s="35">
        <f>Z245/1000*AA245*AC245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45" s="35">
        <f t="shared" si="106"/>
        <v>0</v>
      </c>
      <c r="AO245" s="91">
        <f t="shared" si="107"/>
        <v>0</v>
      </c>
      <c r="AP245" s="92" t="str">
        <f t="shared" si="108"/>
        <v/>
      </c>
      <c r="AQ245" s="92" t="str">
        <f t="shared" si="109"/>
        <v/>
      </c>
    </row>
    <row r="246" spans="1:43" x14ac:dyDescent="0.25">
      <c r="A246" s="48"/>
      <c r="B246" s="52"/>
      <c r="C246" s="22" t="str">
        <f t="shared" si="97"/>
        <v/>
      </c>
      <c r="D246" s="21"/>
      <c r="E246" s="30"/>
      <c r="F246" s="9"/>
      <c r="G246" s="9"/>
      <c r="H246" s="102"/>
      <c r="I246" s="102"/>
      <c r="J246" s="6"/>
      <c r="K246" s="8"/>
      <c r="L246" s="113"/>
      <c r="M246" s="102"/>
      <c r="N246" s="111"/>
      <c r="O246" s="8"/>
      <c r="P246" s="60">
        <f t="shared" si="98"/>
        <v>0</v>
      </c>
      <c r="Q246" s="37">
        <f t="shared" si="99"/>
        <v>0</v>
      </c>
      <c r="R246" s="40">
        <f t="shared" si="83"/>
        <v>0</v>
      </c>
      <c r="S246" s="40">
        <f t="shared" si="84"/>
        <v>0</v>
      </c>
      <c r="T246" s="41" t="str">
        <f t="shared" si="85"/>
        <v/>
      </c>
      <c r="U246" s="41">
        <f t="shared" si="100"/>
        <v>0</v>
      </c>
      <c r="V246" s="41">
        <f t="shared" si="101"/>
        <v>0</v>
      </c>
      <c r="W246" s="42">
        <f t="shared" si="102"/>
        <v>0</v>
      </c>
      <c r="X246" s="42">
        <f t="shared" si="103"/>
        <v>0</v>
      </c>
      <c r="Y246" s="36">
        <f t="shared" si="86"/>
        <v>0</v>
      </c>
      <c r="Z246" s="36">
        <f t="shared" si="87"/>
        <v>0</v>
      </c>
      <c r="AA246" s="35">
        <f t="shared" si="88"/>
        <v>0</v>
      </c>
      <c r="AB246" s="35">
        <f t="shared" si="89"/>
        <v>0</v>
      </c>
      <c r="AC246" s="36">
        <f t="shared" si="90"/>
        <v>0</v>
      </c>
      <c r="AD246" s="35">
        <f t="shared" si="91"/>
        <v>0</v>
      </c>
      <c r="AE246" s="35">
        <f t="shared" si="92"/>
        <v>0</v>
      </c>
      <c r="AF246" s="35">
        <f t="shared" si="93"/>
        <v>0</v>
      </c>
      <c r="AG246" s="35">
        <f t="shared" si="94"/>
        <v>0</v>
      </c>
      <c r="AH246" s="35">
        <f t="shared" si="95"/>
        <v>0</v>
      </c>
      <c r="AI246" s="35">
        <f t="shared" si="96"/>
        <v>0</v>
      </c>
      <c r="AJ246" s="35">
        <f t="shared" si="104"/>
        <v>0</v>
      </c>
      <c r="AK246" s="35">
        <f t="shared" si="105"/>
        <v>0</v>
      </c>
      <c r="AL246" s="35">
        <f>Y246/1000*AA246*AC246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46" s="35">
        <f>Z246/1000*AA246*AC246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46" s="35">
        <f t="shared" si="106"/>
        <v>0</v>
      </c>
      <c r="AO246" s="91">
        <f t="shared" si="107"/>
        <v>0</v>
      </c>
      <c r="AP246" s="92" t="str">
        <f t="shared" si="108"/>
        <v/>
      </c>
      <c r="AQ246" s="92" t="str">
        <f t="shared" si="109"/>
        <v/>
      </c>
    </row>
    <row r="247" spans="1:43" x14ac:dyDescent="0.25">
      <c r="A247" s="48"/>
      <c r="B247" s="52"/>
      <c r="C247" s="22" t="str">
        <f t="shared" si="97"/>
        <v/>
      </c>
      <c r="D247" s="21"/>
      <c r="E247" s="30"/>
      <c r="F247" s="9"/>
      <c r="G247" s="9"/>
      <c r="H247" s="102"/>
      <c r="I247" s="102"/>
      <c r="J247" s="6"/>
      <c r="K247" s="8"/>
      <c r="L247" s="113"/>
      <c r="M247" s="102"/>
      <c r="N247" s="111"/>
      <c r="O247" s="8"/>
      <c r="P247" s="60">
        <f t="shared" si="98"/>
        <v>0</v>
      </c>
      <c r="Q247" s="37">
        <f t="shared" si="99"/>
        <v>0</v>
      </c>
      <c r="R247" s="40">
        <f t="shared" si="83"/>
        <v>0</v>
      </c>
      <c r="S247" s="40">
        <f t="shared" si="84"/>
        <v>0</v>
      </c>
      <c r="T247" s="41" t="str">
        <f t="shared" si="85"/>
        <v/>
      </c>
      <c r="U247" s="41">
        <f t="shared" si="100"/>
        <v>0</v>
      </c>
      <c r="V247" s="41">
        <f t="shared" si="101"/>
        <v>0</v>
      </c>
      <c r="W247" s="42">
        <f t="shared" si="102"/>
        <v>0</v>
      </c>
      <c r="X247" s="42">
        <f t="shared" si="103"/>
        <v>0</v>
      </c>
      <c r="Y247" s="36">
        <f t="shared" si="86"/>
        <v>0</v>
      </c>
      <c r="Z247" s="36">
        <f t="shared" si="87"/>
        <v>0</v>
      </c>
      <c r="AA247" s="35">
        <f t="shared" si="88"/>
        <v>0</v>
      </c>
      <c r="AB247" s="35">
        <f t="shared" si="89"/>
        <v>0</v>
      </c>
      <c r="AC247" s="36">
        <f t="shared" si="90"/>
        <v>0</v>
      </c>
      <c r="AD247" s="35">
        <f t="shared" si="91"/>
        <v>0</v>
      </c>
      <c r="AE247" s="35">
        <f t="shared" si="92"/>
        <v>0</v>
      </c>
      <c r="AF247" s="35">
        <f t="shared" si="93"/>
        <v>0</v>
      </c>
      <c r="AG247" s="35">
        <f t="shared" si="94"/>
        <v>0</v>
      </c>
      <c r="AH247" s="35">
        <f t="shared" si="95"/>
        <v>0</v>
      </c>
      <c r="AI247" s="35">
        <f t="shared" si="96"/>
        <v>0</v>
      </c>
      <c r="AJ247" s="35">
        <f t="shared" si="104"/>
        <v>0</v>
      </c>
      <c r="AK247" s="35">
        <f t="shared" si="105"/>
        <v>0</v>
      </c>
      <c r="AL247" s="35">
        <f>Y247/1000*AA247*AC247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47" s="35">
        <f>Z247/1000*AA247*AC247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47" s="35">
        <f t="shared" si="106"/>
        <v>0</v>
      </c>
      <c r="AO247" s="91">
        <f t="shared" si="107"/>
        <v>0</v>
      </c>
      <c r="AP247" s="92" t="str">
        <f t="shared" si="108"/>
        <v/>
      </c>
      <c r="AQ247" s="92" t="str">
        <f t="shared" si="109"/>
        <v/>
      </c>
    </row>
    <row r="248" spans="1:43" x14ac:dyDescent="0.25">
      <c r="A248" s="48"/>
      <c r="B248" s="52"/>
      <c r="C248" s="22" t="str">
        <f t="shared" si="97"/>
        <v/>
      </c>
      <c r="D248" s="21"/>
      <c r="E248" s="30"/>
      <c r="F248" s="9"/>
      <c r="G248" s="9"/>
      <c r="H248" s="102"/>
      <c r="I248" s="102"/>
      <c r="J248" s="6"/>
      <c r="K248" s="8"/>
      <c r="L248" s="113"/>
      <c r="M248" s="102"/>
      <c r="N248" s="111"/>
      <c r="O248" s="8"/>
      <c r="P248" s="60">
        <f t="shared" si="98"/>
        <v>0</v>
      </c>
      <c r="Q248" s="37">
        <f t="shared" si="99"/>
        <v>0</v>
      </c>
      <c r="R248" s="40">
        <f t="shared" si="83"/>
        <v>0</v>
      </c>
      <c r="S248" s="40">
        <f t="shared" si="84"/>
        <v>0</v>
      </c>
      <c r="T248" s="41" t="str">
        <f t="shared" si="85"/>
        <v/>
      </c>
      <c r="U248" s="41">
        <f t="shared" si="100"/>
        <v>0</v>
      </c>
      <c r="V248" s="41">
        <f t="shared" si="101"/>
        <v>0</v>
      </c>
      <c r="W248" s="42">
        <f t="shared" si="102"/>
        <v>0</v>
      </c>
      <c r="X248" s="42">
        <f t="shared" si="103"/>
        <v>0</v>
      </c>
      <c r="Y248" s="36">
        <f t="shared" si="86"/>
        <v>0</v>
      </c>
      <c r="Z248" s="36">
        <f t="shared" si="87"/>
        <v>0</v>
      </c>
      <c r="AA248" s="35">
        <f t="shared" si="88"/>
        <v>0</v>
      </c>
      <c r="AB248" s="35">
        <f t="shared" si="89"/>
        <v>0</v>
      </c>
      <c r="AC248" s="36">
        <f t="shared" si="90"/>
        <v>0</v>
      </c>
      <c r="AD248" s="35">
        <f t="shared" si="91"/>
        <v>0</v>
      </c>
      <c r="AE248" s="35">
        <f t="shared" si="92"/>
        <v>0</v>
      </c>
      <c r="AF248" s="35">
        <f t="shared" si="93"/>
        <v>0</v>
      </c>
      <c r="AG248" s="35">
        <f t="shared" si="94"/>
        <v>0</v>
      </c>
      <c r="AH248" s="35">
        <f t="shared" si="95"/>
        <v>0</v>
      </c>
      <c r="AI248" s="35">
        <f t="shared" si="96"/>
        <v>0</v>
      </c>
      <c r="AJ248" s="35">
        <f t="shared" si="104"/>
        <v>0</v>
      </c>
      <c r="AK248" s="35">
        <f t="shared" si="105"/>
        <v>0</v>
      </c>
      <c r="AL248" s="35">
        <f>Y248/1000*AA248*AC248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48" s="35">
        <f>Z248/1000*AA248*AC248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48" s="35">
        <f t="shared" si="106"/>
        <v>0</v>
      </c>
      <c r="AO248" s="91">
        <f t="shared" si="107"/>
        <v>0</v>
      </c>
      <c r="AP248" s="92" t="str">
        <f t="shared" si="108"/>
        <v/>
      </c>
      <c r="AQ248" s="92" t="str">
        <f t="shared" si="109"/>
        <v/>
      </c>
    </row>
    <row r="249" spans="1:43" x14ac:dyDescent="0.25">
      <c r="A249" s="48"/>
      <c r="B249" s="52"/>
      <c r="C249" s="22" t="str">
        <f t="shared" si="97"/>
        <v/>
      </c>
      <c r="D249" s="21"/>
      <c r="E249" s="30"/>
      <c r="F249" s="9"/>
      <c r="G249" s="9"/>
      <c r="H249" s="102"/>
      <c r="I249" s="102"/>
      <c r="J249" s="6"/>
      <c r="K249" s="8"/>
      <c r="L249" s="113"/>
      <c r="M249" s="102"/>
      <c r="N249" s="111"/>
      <c r="O249" s="8"/>
      <c r="P249" s="60">
        <f t="shared" si="98"/>
        <v>0</v>
      </c>
      <c r="Q249" s="37">
        <f t="shared" si="99"/>
        <v>0</v>
      </c>
      <c r="R249" s="40">
        <f t="shared" si="83"/>
        <v>0</v>
      </c>
      <c r="S249" s="40">
        <f t="shared" si="84"/>
        <v>0</v>
      </c>
      <c r="T249" s="41" t="str">
        <f t="shared" si="85"/>
        <v/>
      </c>
      <c r="U249" s="41">
        <f t="shared" si="100"/>
        <v>0</v>
      </c>
      <c r="V249" s="41">
        <f t="shared" si="101"/>
        <v>0</v>
      </c>
      <c r="W249" s="42">
        <f t="shared" si="102"/>
        <v>0</v>
      </c>
      <c r="X249" s="42">
        <f t="shared" si="103"/>
        <v>0</v>
      </c>
      <c r="Y249" s="36">
        <f t="shared" si="86"/>
        <v>0</v>
      </c>
      <c r="Z249" s="36">
        <f t="shared" si="87"/>
        <v>0</v>
      </c>
      <c r="AA249" s="35">
        <f t="shared" si="88"/>
        <v>0</v>
      </c>
      <c r="AB249" s="35">
        <f t="shared" si="89"/>
        <v>0</v>
      </c>
      <c r="AC249" s="36">
        <f t="shared" si="90"/>
        <v>0</v>
      </c>
      <c r="AD249" s="35">
        <f t="shared" si="91"/>
        <v>0</v>
      </c>
      <c r="AE249" s="35">
        <f t="shared" si="92"/>
        <v>0</v>
      </c>
      <c r="AF249" s="35">
        <f t="shared" si="93"/>
        <v>0</v>
      </c>
      <c r="AG249" s="35">
        <f t="shared" si="94"/>
        <v>0</v>
      </c>
      <c r="AH249" s="35">
        <f t="shared" si="95"/>
        <v>0</v>
      </c>
      <c r="AI249" s="35">
        <f t="shared" si="96"/>
        <v>0</v>
      </c>
      <c r="AJ249" s="35">
        <f t="shared" si="104"/>
        <v>0</v>
      </c>
      <c r="AK249" s="35">
        <f t="shared" si="105"/>
        <v>0</v>
      </c>
      <c r="AL249" s="35">
        <f>Y249/1000*AA249*AC249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49" s="35">
        <f>Z249/1000*AA249*AC249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49" s="35">
        <f t="shared" si="106"/>
        <v>0</v>
      </c>
      <c r="AO249" s="91">
        <f t="shared" si="107"/>
        <v>0</v>
      </c>
      <c r="AP249" s="92" t="str">
        <f t="shared" si="108"/>
        <v/>
      </c>
      <c r="AQ249" s="92" t="str">
        <f t="shared" si="109"/>
        <v/>
      </c>
    </row>
    <row r="250" spans="1:43" x14ac:dyDescent="0.25">
      <c r="A250" s="48"/>
      <c r="B250" s="52"/>
      <c r="C250" s="22" t="str">
        <f t="shared" si="97"/>
        <v/>
      </c>
      <c r="D250" s="21"/>
      <c r="E250" s="30"/>
      <c r="F250" s="9"/>
      <c r="G250" s="9"/>
      <c r="H250" s="102"/>
      <c r="I250" s="102"/>
      <c r="J250" s="6"/>
      <c r="K250" s="8"/>
      <c r="L250" s="113"/>
      <c r="M250" s="102"/>
      <c r="N250" s="111"/>
      <c r="O250" s="8"/>
      <c r="P250" s="60">
        <f t="shared" si="98"/>
        <v>0</v>
      </c>
      <c r="Q250" s="37">
        <f t="shared" si="99"/>
        <v>0</v>
      </c>
      <c r="R250" s="40">
        <f t="shared" si="83"/>
        <v>0</v>
      </c>
      <c r="S250" s="40">
        <f t="shared" si="84"/>
        <v>0</v>
      </c>
      <c r="T250" s="41" t="str">
        <f t="shared" si="85"/>
        <v/>
      </c>
      <c r="U250" s="41">
        <f t="shared" si="100"/>
        <v>0</v>
      </c>
      <c r="V250" s="41">
        <f t="shared" si="101"/>
        <v>0</v>
      </c>
      <c r="W250" s="42">
        <f t="shared" si="102"/>
        <v>0</v>
      </c>
      <c r="X250" s="42">
        <f t="shared" si="103"/>
        <v>0</v>
      </c>
      <c r="Y250" s="36">
        <f t="shared" si="86"/>
        <v>0</v>
      </c>
      <c r="Z250" s="36">
        <f t="shared" si="87"/>
        <v>0</v>
      </c>
      <c r="AA250" s="35">
        <f t="shared" si="88"/>
        <v>0</v>
      </c>
      <c r="AB250" s="35">
        <f t="shared" si="89"/>
        <v>0</v>
      </c>
      <c r="AC250" s="36">
        <f t="shared" si="90"/>
        <v>0</v>
      </c>
      <c r="AD250" s="35">
        <f t="shared" si="91"/>
        <v>0</v>
      </c>
      <c r="AE250" s="35">
        <f t="shared" si="92"/>
        <v>0</v>
      </c>
      <c r="AF250" s="35">
        <f t="shared" si="93"/>
        <v>0</v>
      </c>
      <c r="AG250" s="35">
        <f t="shared" si="94"/>
        <v>0</v>
      </c>
      <c r="AH250" s="35">
        <f t="shared" si="95"/>
        <v>0</v>
      </c>
      <c r="AI250" s="35">
        <f t="shared" si="96"/>
        <v>0</v>
      </c>
      <c r="AJ250" s="35">
        <f t="shared" si="104"/>
        <v>0</v>
      </c>
      <c r="AK250" s="35">
        <f t="shared" si="105"/>
        <v>0</v>
      </c>
      <c r="AL250" s="35">
        <f>Y250/1000*AA250*AC250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50" s="35">
        <f>Z250/1000*AA250*AC250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50" s="35">
        <f t="shared" si="106"/>
        <v>0</v>
      </c>
      <c r="AO250" s="91">
        <f t="shared" si="107"/>
        <v>0</v>
      </c>
      <c r="AP250" s="92" t="str">
        <f t="shared" si="108"/>
        <v/>
      </c>
      <c r="AQ250" s="92" t="str">
        <f t="shared" si="109"/>
        <v/>
      </c>
    </row>
    <row r="251" spans="1:43" x14ac:dyDescent="0.25">
      <c r="A251" s="48"/>
      <c r="B251" s="52"/>
      <c r="C251" s="22" t="str">
        <f t="shared" si="97"/>
        <v/>
      </c>
      <c r="D251" s="21"/>
      <c r="E251" s="30"/>
      <c r="F251" s="9"/>
      <c r="G251" s="9"/>
      <c r="H251" s="102"/>
      <c r="I251" s="102"/>
      <c r="J251" s="6"/>
      <c r="K251" s="8"/>
      <c r="L251" s="113"/>
      <c r="M251" s="102"/>
      <c r="N251" s="111"/>
      <c r="O251" s="8"/>
      <c r="P251" s="60">
        <f t="shared" si="98"/>
        <v>0</v>
      </c>
      <c r="Q251" s="37">
        <f t="shared" si="99"/>
        <v>0</v>
      </c>
      <c r="R251" s="40">
        <f t="shared" si="83"/>
        <v>0</v>
      </c>
      <c r="S251" s="40">
        <f t="shared" si="84"/>
        <v>0</v>
      </c>
      <c r="T251" s="41" t="str">
        <f t="shared" si="85"/>
        <v/>
      </c>
      <c r="U251" s="41">
        <f t="shared" si="100"/>
        <v>0</v>
      </c>
      <c r="V251" s="41">
        <f t="shared" si="101"/>
        <v>0</v>
      </c>
      <c r="W251" s="42">
        <f t="shared" si="102"/>
        <v>0</v>
      </c>
      <c r="X251" s="42">
        <f t="shared" si="103"/>
        <v>0</v>
      </c>
      <c r="Y251" s="36">
        <f t="shared" si="86"/>
        <v>0</v>
      </c>
      <c r="Z251" s="36">
        <f t="shared" si="87"/>
        <v>0</v>
      </c>
      <c r="AA251" s="35">
        <f t="shared" si="88"/>
        <v>0</v>
      </c>
      <c r="AB251" s="35">
        <f t="shared" si="89"/>
        <v>0</v>
      </c>
      <c r="AC251" s="36">
        <f t="shared" si="90"/>
        <v>0</v>
      </c>
      <c r="AD251" s="35">
        <f t="shared" si="91"/>
        <v>0</v>
      </c>
      <c r="AE251" s="35">
        <f t="shared" si="92"/>
        <v>0</v>
      </c>
      <c r="AF251" s="35">
        <f t="shared" si="93"/>
        <v>0</v>
      </c>
      <c r="AG251" s="35">
        <f t="shared" si="94"/>
        <v>0</v>
      </c>
      <c r="AH251" s="35">
        <f t="shared" si="95"/>
        <v>0</v>
      </c>
      <c r="AI251" s="35">
        <f t="shared" si="96"/>
        <v>0</v>
      </c>
      <c r="AJ251" s="35">
        <f t="shared" si="104"/>
        <v>0</v>
      </c>
      <c r="AK251" s="35">
        <f t="shared" si="105"/>
        <v>0</v>
      </c>
      <c r="AL251" s="35">
        <f>Y251/1000*AA251*AC251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51" s="35">
        <f>Z251/1000*AA251*AC251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51" s="35">
        <f t="shared" si="106"/>
        <v>0</v>
      </c>
      <c r="AO251" s="91">
        <f t="shared" si="107"/>
        <v>0</v>
      </c>
      <c r="AP251" s="92" t="str">
        <f t="shared" si="108"/>
        <v/>
      </c>
      <c r="AQ251" s="92" t="str">
        <f t="shared" si="109"/>
        <v/>
      </c>
    </row>
    <row r="252" spans="1:43" x14ac:dyDescent="0.25">
      <c r="A252" s="48"/>
      <c r="B252" s="52"/>
      <c r="C252" s="22" t="str">
        <f t="shared" si="97"/>
        <v/>
      </c>
      <c r="D252" s="21"/>
      <c r="E252" s="30"/>
      <c r="F252" s="9"/>
      <c r="G252" s="9"/>
      <c r="H252" s="102"/>
      <c r="I252" s="102"/>
      <c r="J252" s="6"/>
      <c r="K252" s="8"/>
      <c r="L252" s="113"/>
      <c r="M252" s="102"/>
      <c r="N252" s="111"/>
      <c r="O252" s="8"/>
      <c r="P252" s="60">
        <f t="shared" si="98"/>
        <v>0</v>
      </c>
      <c r="Q252" s="37">
        <f t="shared" si="99"/>
        <v>0</v>
      </c>
      <c r="R252" s="40">
        <f t="shared" si="83"/>
        <v>0</v>
      </c>
      <c r="S252" s="40">
        <f t="shared" si="84"/>
        <v>0</v>
      </c>
      <c r="T252" s="41" t="str">
        <f t="shared" si="85"/>
        <v/>
      </c>
      <c r="U252" s="41">
        <f t="shared" si="100"/>
        <v>0</v>
      </c>
      <c r="V252" s="41">
        <f t="shared" si="101"/>
        <v>0</v>
      </c>
      <c r="W252" s="42">
        <f t="shared" si="102"/>
        <v>0</v>
      </c>
      <c r="X252" s="42">
        <f t="shared" si="103"/>
        <v>0</v>
      </c>
      <c r="Y252" s="36">
        <f t="shared" si="86"/>
        <v>0</v>
      </c>
      <c r="Z252" s="36">
        <f t="shared" si="87"/>
        <v>0</v>
      </c>
      <c r="AA252" s="35">
        <f t="shared" si="88"/>
        <v>0</v>
      </c>
      <c r="AB252" s="35">
        <f t="shared" si="89"/>
        <v>0</v>
      </c>
      <c r="AC252" s="36">
        <f t="shared" si="90"/>
        <v>0</v>
      </c>
      <c r="AD252" s="35">
        <f t="shared" si="91"/>
        <v>0</v>
      </c>
      <c r="AE252" s="35">
        <f t="shared" si="92"/>
        <v>0</v>
      </c>
      <c r="AF252" s="35">
        <f t="shared" si="93"/>
        <v>0</v>
      </c>
      <c r="AG252" s="35">
        <f t="shared" si="94"/>
        <v>0</v>
      </c>
      <c r="AH252" s="35">
        <f t="shared" si="95"/>
        <v>0</v>
      </c>
      <c r="AI252" s="35">
        <f t="shared" si="96"/>
        <v>0</v>
      </c>
      <c r="AJ252" s="35">
        <f t="shared" si="104"/>
        <v>0</v>
      </c>
      <c r="AK252" s="35">
        <f t="shared" si="105"/>
        <v>0</v>
      </c>
      <c r="AL252" s="35">
        <f>Y252/1000*AA252*AC252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52" s="35">
        <f>Z252/1000*AA252*AC252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52" s="35">
        <f t="shared" si="106"/>
        <v>0</v>
      </c>
      <c r="AO252" s="91">
        <f t="shared" si="107"/>
        <v>0</v>
      </c>
      <c r="AP252" s="92" t="str">
        <f t="shared" si="108"/>
        <v/>
      </c>
      <c r="AQ252" s="92" t="str">
        <f t="shared" si="109"/>
        <v/>
      </c>
    </row>
    <row r="253" spans="1:43" x14ac:dyDescent="0.25">
      <c r="A253" s="48"/>
      <c r="B253" s="52"/>
      <c r="C253" s="22" t="str">
        <f t="shared" si="97"/>
        <v/>
      </c>
      <c r="D253" s="21"/>
      <c r="E253" s="30"/>
      <c r="F253" s="9"/>
      <c r="G253" s="9"/>
      <c r="H253" s="102"/>
      <c r="I253" s="102"/>
      <c r="J253" s="6"/>
      <c r="K253" s="8"/>
      <c r="L253" s="113"/>
      <c r="M253" s="102"/>
      <c r="N253" s="111"/>
      <c r="O253" s="8"/>
      <c r="P253" s="60">
        <f t="shared" si="98"/>
        <v>0</v>
      </c>
      <c r="Q253" s="37">
        <f t="shared" si="99"/>
        <v>0</v>
      </c>
      <c r="R253" s="40">
        <f t="shared" si="83"/>
        <v>0</v>
      </c>
      <c r="S253" s="40">
        <f t="shared" si="84"/>
        <v>0</v>
      </c>
      <c r="T253" s="41" t="str">
        <f t="shared" si="85"/>
        <v/>
      </c>
      <c r="U253" s="41">
        <f t="shared" si="100"/>
        <v>0</v>
      </c>
      <c r="V253" s="41">
        <f t="shared" si="101"/>
        <v>0</v>
      </c>
      <c r="W253" s="42">
        <f t="shared" si="102"/>
        <v>0</v>
      </c>
      <c r="X253" s="42">
        <f t="shared" si="103"/>
        <v>0</v>
      </c>
      <c r="Y253" s="36">
        <f t="shared" si="86"/>
        <v>0</v>
      </c>
      <c r="Z253" s="36">
        <f t="shared" si="87"/>
        <v>0</v>
      </c>
      <c r="AA253" s="35">
        <f t="shared" si="88"/>
        <v>0</v>
      </c>
      <c r="AB253" s="35">
        <f t="shared" si="89"/>
        <v>0</v>
      </c>
      <c r="AC253" s="36">
        <f t="shared" si="90"/>
        <v>0</v>
      </c>
      <c r="AD253" s="35">
        <f t="shared" si="91"/>
        <v>0</v>
      </c>
      <c r="AE253" s="35">
        <f t="shared" si="92"/>
        <v>0</v>
      </c>
      <c r="AF253" s="35">
        <f t="shared" si="93"/>
        <v>0</v>
      </c>
      <c r="AG253" s="35">
        <f t="shared" si="94"/>
        <v>0</v>
      </c>
      <c r="AH253" s="35">
        <f t="shared" si="95"/>
        <v>0</v>
      </c>
      <c r="AI253" s="35">
        <f t="shared" si="96"/>
        <v>0</v>
      </c>
      <c r="AJ253" s="35">
        <f t="shared" si="104"/>
        <v>0</v>
      </c>
      <c r="AK253" s="35">
        <f t="shared" si="105"/>
        <v>0</v>
      </c>
      <c r="AL253" s="35">
        <f>Y253/1000*AA253*AC253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53" s="35">
        <f>Z253/1000*AA253*AC253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53" s="35">
        <f t="shared" si="106"/>
        <v>0</v>
      </c>
      <c r="AO253" s="91">
        <f t="shared" si="107"/>
        <v>0</v>
      </c>
      <c r="AP253" s="92" t="str">
        <f t="shared" si="108"/>
        <v/>
      </c>
      <c r="AQ253" s="92" t="str">
        <f t="shared" si="109"/>
        <v/>
      </c>
    </row>
    <row r="254" spans="1:43" x14ac:dyDescent="0.25">
      <c r="A254" s="48"/>
      <c r="B254" s="52"/>
      <c r="C254" s="22" t="str">
        <f t="shared" si="97"/>
        <v/>
      </c>
      <c r="D254" s="21"/>
      <c r="E254" s="30"/>
      <c r="F254" s="9"/>
      <c r="G254" s="9"/>
      <c r="H254" s="102"/>
      <c r="I254" s="102"/>
      <c r="J254" s="6"/>
      <c r="K254" s="8"/>
      <c r="L254" s="113"/>
      <c r="M254" s="102"/>
      <c r="N254" s="111"/>
      <c r="O254" s="8"/>
      <c r="P254" s="60">
        <f t="shared" si="98"/>
        <v>0</v>
      </c>
      <c r="Q254" s="37">
        <f t="shared" si="99"/>
        <v>0</v>
      </c>
      <c r="R254" s="40">
        <f t="shared" si="83"/>
        <v>0</v>
      </c>
      <c r="S254" s="40">
        <f t="shared" si="84"/>
        <v>0</v>
      </c>
      <c r="T254" s="41" t="str">
        <f t="shared" si="85"/>
        <v/>
      </c>
      <c r="U254" s="41">
        <f t="shared" si="100"/>
        <v>0</v>
      </c>
      <c r="V254" s="41">
        <f t="shared" si="101"/>
        <v>0</v>
      </c>
      <c r="W254" s="42">
        <f t="shared" si="102"/>
        <v>0</v>
      </c>
      <c r="X254" s="42">
        <f t="shared" si="103"/>
        <v>0</v>
      </c>
      <c r="Y254" s="36">
        <f t="shared" si="86"/>
        <v>0</v>
      </c>
      <c r="Z254" s="36">
        <f t="shared" si="87"/>
        <v>0</v>
      </c>
      <c r="AA254" s="35">
        <f t="shared" si="88"/>
        <v>0</v>
      </c>
      <c r="AB254" s="35">
        <f t="shared" si="89"/>
        <v>0</v>
      </c>
      <c r="AC254" s="36">
        <f t="shared" si="90"/>
        <v>0</v>
      </c>
      <c r="AD254" s="35">
        <f t="shared" si="91"/>
        <v>0</v>
      </c>
      <c r="AE254" s="35">
        <f t="shared" si="92"/>
        <v>0</v>
      </c>
      <c r="AF254" s="35">
        <f t="shared" si="93"/>
        <v>0</v>
      </c>
      <c r="AG254" s="35">
        <f t="shared" si="94"/>
        <v>0</v>
      </c>
      <c r="AH254" s="35">
        <f t="shared" si="95"/>
        <v>0</v>
      </c>
      <c r="AI254" s="35">
        <f t="shared" si="96"/>
        <v>0</v>
      </c>
      <c r="AJ254" s="35">
        <f t="shared" si="104"/>
        <v>0</v>
      </c>
      <c r="AK254" s="35">
        <f t="shared" si="105"/>
        <v>0</v>
      </c>
      <c r="AL254" s="35">
        <f>Y254/1000*AA254*AC254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54" s="35">
        <f>Z254/1000*AA254*AC254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54" s="35">
        <f t="shared" si="106"/>
        <v>0</v>
      </c>
      <c r="AO254" s="91">
        <f t="shared" si="107"/>
        <v>0</v>
      </c>
      <c r="AP254" s="92" t="str">
        <f t="shared" si="108"/>
        <v/>
      </c>
      <c r="AQ254" s="92" t="str">
        <f t="shared" si="109"/>
        <v/>
      </c>
    </row>
    <row r="255" spans="1:43" x14ac:dyDescent="0.25">
      <c r="A255" s="48"/>
      <c r="B255" s="52"/>
      <c r="C255" s="22" t="str">
        <f t="shared" si="97"/>
        <v/>
      </c>
      <c r="D255" s="21"/>
      <c r="E255" s="30"/>
      <c r="F255" s="9"/>
      <c r="G255" s="9"/>
      <c r="H255" s="102"/>
      <c r="I255" s="102"/>
      <c r="J255" s="6"/>
      <c r="K255" s="8"/>
      <c r="L255" s="113"/>
      <c r="M255" s="102"/>
      <c r="N255" s="111"/>
      <c r="O255" s="8"/>
      <c r="P255" s="60">
        <f t="shared" si="98"/>
        <v>0</v>
      </c>
      <c r="Q255" s="37">
        <f t="shared" si="99"/>
        <v>0</v>
      </c>
      <c r="R255" s="40">
        <f t="shared" si="83"/>
        <v>0</v>
      </c>
      <c r="S255" s="40">
        <f t="shared" si="84"/>
        <v>0</v>
      </c>
      <c r="T255" s="41" t="str">
        <f t="shared" si="85"/>
        <v/>
      </c>
      <c r="U255" s="41">
        <f t="shared" si="100"/>
        <v>0</v>
      </c>
      <c r="V255" s="41">
        <f t="shared" si="101"/>
        <v>0</v>
      </c>
      <c r="W255" s="42">
        <f t="shared" si="102"/>
        <v>0</v>
      </c>
      <c r="X255" s="42">
        <f t="shared" si="103"/>
        <v>0</v>
      </c>
      <c r="Y255" s="36">
        <f t="shared" si="86"/>
        <v>0</v>
      </c>
      <c r="Z255" s="36">
        <f t="shared" si="87"/>
        <v>0</v>
      </c>
      <c r="AA255" s="35">
        <f t="shared" si="88"/>
        <v>0</v>
      </c>
      <c r="AB255" s="35">
        <f t="shared" si="89"/>
        <v>0</v>
      </c>
      <c r="AC255" s="36">
        <f t="shared" si="90"/>
        <v>0</v>
      </c>
      <c r="AD255" s="35">
        <f t="shared" si="91"/>
        <v>0</v>
      </c>
      <c r="AE255" s="35">
        <f t="shared" si="92"/>
        <v>0</v>
      </c>
      <c r="AF255" s="35">
        <f t="shared" si="93"/>
        <v>0</v>
      </c>
      <c r="AG255" s="35">
        <f t="shared" si="94"/>
        <v>0</v>
      </c>
      <c r="AH255" s="35">
        <f t="shared" si="95"/>
        <v>0</v>
      </c>
      <c r="AI255" s="35">
        <f t="shared" si="96"/>
        <v>0</v>
      </c>
      <c r="AJ255" s="35">
        <f t="shared" si="104"/>
        <v>0</v>
      </c>
      <c r="AK255" s="35">
        <f t="shared" si="105"/>
        <v>0</v>
      </c>
      <c r="AL255" s="35">
        <f>Y255/1000*AA255*AC255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55" s="35">
        <f>Z255/1000*AA255*AC255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55" s="35">
        <f t="shared" si="106"/>
        <v>0</v>
      </c>
      <c r="AO255" s="91">
        <f t="shared" si="107"/>
        <v>0</v>
      </c>
      <c r="AP255" s="92" t="str">
        <f t="shared" si="108"/>
        <v/>
      </c>
      <c r="AQ255" s="92" t="str">
        <f t="shared" si="109"/>
        <v/>
      </c>
    </row>
    <row r="256" spans="1:43" x14ac:dyDescent="0.25">
      <c r="A256" s="48"/>
      <c r="B256" s="52"/>
      <c r="C256" s="22" t="str">
        <f t="shared" si="97"/>
        <v/>
      </c>
      <c r="D256" s="21"/>
      <c r="E256" s="30"/>
      <c r="F256" s="9"/>
      <c r="G256" s="9"/>
      <c r="H256" s="102"/>
      <c r="I256" s="102"/>
      <c r="J256" s="6"/>
      <c r="K256" s="8"/>
      <c r="L256" s="113"/>
      <c r="M256" s="102"/>
      <c r="N256" s="111"/>
      <c r="O256" s="8"/>
      <c r="P256" s="60">
        <f t="shared" si="98"/>
        <v>0</v>
      </c>
      <c r="Q256" s="37">
        <f t="shared" si="99"/>
        <v>0</v>
      </c>
      <c r="R256" s="40">
        <f t="shared" si="83"/>
        <v>0</v>
      </c>
      <c r="S256" s="40">
        <f t="shared" si="84"/>
        <v>0</v>
      </c>
      <c r="T256" s="41" t="str">
        <f t="shared" si="85"/>
        <v/>
      </c>
      <c r="U256" s="41">
        <f t="shared" si="100"/>
        <v>0</v>
      </c>
      <c r="V256" s="41">
        <f t="shared" si="101"/>
        <v>0</v>
      </c>
      <c r="W256" s="42">
        <f t="shared" si="102"/>
        <v>0</v>
      </c>
      <c r="X256" s="42">
        <f t="shared" si="103"/>
        <v>0</v>
      </c>
      <c r="Y256" s="36">
        <f t="shared" si="86"/>
        <v>0</v>
      </c>
      <c r="Z256" s="36">
        <f t="shared" si="87"/>
        <v>0</v>
      </c>
      <c r="AA256" s="35">
        <f t="shared" si="88"/>
        <v>0</v>
      </c>
      <c r="AB256" s="35">
        <f t="shared" si="89"/>
        <v>0</v>
      </c>
      <c r="AC256" s="36">
        <f t="shared" si="90"/>
        <v>0</v>
      </c>
      <c r="AD256" s="35">
        <f t="shared" si="91"/>
        <v>0</v>
      </c>
      <c r="AE256" s="35">
        <f t="shared" si="92"/>
        <v>0</v>
      </c>
      <c r="AF256" s="35">
        <f t="shared" si="93"/>
        <v>0</v>
      </c>
      <c r="AG256" s="35">
        <f t="shared" si="94"/>
        <v>0</v>
      </c>
      <c r="AH256" s="35">
        <f t="shared" si="95"/>
        <v>0</v>
      </c>
      <c r="AI256" s="35">
        <f t="shared" si="96"/>
        <v>0</v>
      </c>
      <c r="AJ256" s="35">
        <f t="shared" si="104"/>
        <v>0</v>
      </c>
      <c r="AK256" s="35">
        <f t="shared" si="105"/>
        <v>0</v>
      </c>
      <c r="AL256" s="35">
        <f>Y256/1000*AA256*AC256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56" s="35">
        <f>Z256/1000*AA256*AC256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56" s="35">
        <f t="shared" si="106"/>
        <v>0</v>
      </c>
      <c r="AO256" s="91">
        <f t="shared" si="107"/>
        <v>0</v>
      </c>
      <c r="AP256" s="92" t="str">
        <f t="shared" si="108"/>
        <v/>
      </c>
      <c r="AQ256" s="92" t="str">
        <f t="shared" si="109"/>
        <v/>
      </c>
    </row>
    <row r="257" spans="1:43" x14ac:dyDescent="0.25">
      <c r="A257" s="48"/>
      <c r="B257" s="52"/>
      <c r="C257" s="22" t="str">
        <f t="shared" si="97"/>
        <v/>
      </c>
      <c r="D257" s="21"/>
      <c r="E257" s="30"/>
      <c r="F257" s="9"/>
      <c r="G257" s="9"/>
      <c r="H257" s="102"/>
      <c r="I257" s="102"/>
      <c r="J257" s="6"/>
      <c r="K257" s="8"/>
      <c r="L257" s="113"/>
      <c r="M257" s="102"/>
      <c r="N257" s="111"/>
      <c r="O257" s="8"/>
      <c r="P257" s="60">
        <f t="shared" si="98"/>
        <v>0</v>
      </c>
      <c r="Q257" s="37">
        <f t="shared" si="99"/>
        <v>0</v>
      </c>
      <c r="R257" s="40">
        <f t="shared" si="83"/>
        <v>0</v>
      </c>
      <c r="S257" s="40">
        <f t="shared" si="84"/>
        <v>0</v>
      </c>
      <c r="T257" s="41" t="str">
        <f t="shared" si="85"/>
        <v/>
      </c>
      <c r="U257" s="41">
        <f t="shared" si="100"/>
        <v>0</v>
      </c>
      <c r="V257" s="41">
        <f t="shared" si="101"/>
        <v>0</v>
      </c>
      <c r="W257" s="42">
        <f t="shared" si="102"/>
        <v>0</v>
      </c>
      <c r="X257" s="42">
        <f t="shared" si="103"/>
        <v>0</v>
      </c>
      <c r="Y257" s="36">
        <f t="shared" si="86"/>
        <v>0</v>
      </c>
      <c r="Z257" s="36">
        <f t="shared" si="87"/>
        <v>0</v>
      </c>
      <c r="AA257" s="35">
        <f t="shared" si="88"/>
        <v>0</v>
      </c>
      <c r="AB257" s="35">
        <f t="shared" si="89"/>
        <v>0</v>
      </c>
      <c r="AC257" s="36">
        <f t="shared" si="90"/>
        <v>0</v>
      </c>
      <c r="AD257" s="35">
        <f t="shared" si="91"/>
        <v>0</v>
      </c>
      <c r="AE257" s="35">
        <f t="shared" si="92"/>
        <v>0</v>
      </c>
      <c r="AF257" s="35">
        <f t="shared" si="93"/>
        <v>0</v>
      </c>
      <c r="AG257" s="35">
        <f t="shared" si="94"/>
        <v>0</v>
      </c>
      <c r="AH257" s="35">
        <f t="shared" si="95"/>
        <v>0</v>
      </c>
      <c r="AI257" s="35">
        <f t="shared" si="96"/>
        <v>0</v>
      </c>
      <c r="AJ257" s="35">
        <f t="shared" si="104"/>
        <v>0</v>
      </c>
      <c r="AK257" s="35">
        <f t="shared" si="105"/>
        <v>0</v>
      </c>
      <c r="AL257" s="35">
        <f>Y257/1000*AA257*AC257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57" s="35">
        <f>Z257/1000*AA257*AC257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57" s="35">
        <f t="shared" si="106"/>
        <v>0</v>
      </c>
      <c r="AO257" s="91">
        <f t="shared" si="107"/>
        <v>0</v>
      </c>
      <c r="AP257" s="92" t="str">
        <f t="shared" si="108"/>
        <v/>
      </c>
      <c r="AQ257" s="92" t="str">
        <f t="shared" si="109"/>
        <v/>
      </c>
    </row>
    <row r="258" spans="1:43" x14ac:dyDescent="0.25">
      <c r="A258" s="48"/>
      <c r="B258" s="52"/>
      <c r="C258" s="22" t="str">
        <f t="shared" si="97"/>
        <v/>
      </c>
      <c r="D258" s="21"/>
      <c r="E258" s="30"/>
      <c r="F258" s="9"/>
      <c r="G258" s="9"/>
      <c r="H258" s="102"/>
      <c r="I258" s="102"/>
      <c r="J258" s="6"/>
      <c r="K258" s="8"/>
      <c r="L258" s="113"/>
      <c r="M258" s="102"/>
      <c r="N258" s="111"/>
      <c r="O258" s="8"/>
      <c r="P258" s="60">
        <f t="shared" si="98"/>
        <v>0</v>
      </c>
      <c r="Q258" s="37">
        <f t="shared" si="99"/>
        <v>0</v>
      </c>
      <c r="R258" s="40">
        <f t="shared" si="83"/>
        <v>0</v>
      </c>
      <c r="S258" s="40">
        <f t="shared" si="84"/>
        <v>0</v>
      </c>
      <c r="T258" s="41" t="str">
        <f t="shared" si="85"/>
        <v/>
      </c>
      <c r="U258" s="41">
        <f t="shared" si="100"/>
        <v>0</v>
      </c>
      <c r="V258" s="41">
        <f t="shared" si="101"/>
        <v>0</v>
      </c>
      <c r="W258" s="42">
        <f t="shared" si="102"/>
        <v>0</v>
      </c>
      <c r="X258" s="42">
        <f t="shared" si="103"/>
        <v>0</v>
      </c>
      <c r="Y258" s="36">
        <f t="shared" si="86"/>
        <v>0</v>
      </c>
      <c r="Z258" s="36">
        <f t="shared" si="87"/>
        <v>0</v>
      </c>
      <c r="AA258" s="35">
        <f t="shared" si="88"/>
        <v>0</v>
      </c>
      <c r="AB258" s="35">
        <f t="shared" si="89"/>
        <v>0</v>
      </c>
      <c r="AC258" s="36">
        <f t="shared" si="90"/>
        <v>0</v>
      </c>
      <c r="AD258" s="35">
        <f t="shared" si="91"/>
        <v>0</v>
      </c>
      <c r="AE258" s="35">
        <f t="shared" si="92"/>
        <v>0</v>
      </c>
      <c r="AF258" s="35">
        <f t="shared" si="93"/>
        <v>0</v>
      </c>
      <c r="AG258" s="35">
        <f t="shared" si="94"/>
        <v>0</v>
      </c>
      <c r="AH258" s="35">
        <f t="shared" si="95"/>
        <v>0</v>
      </c>
      <c r="AI258" s="35">
        <f t="shared" si="96"/>
        <v>0</v>
      </c>
      <c r="AJ258" s="35">
        <f t="shared" si="104"/>
        <v>0</v>
      </c>
      <c r="AK258" s="35">
        <f t="shared" si="105"/>
        <v>0</v>
      </c>
      <c r="AL258" s="35">
        <f>Y258/1000*AA258*AC258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58" s="35">
        <f>Z258/1000*AA258*AC258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58" s="35">
        <f t="shared" si="106"/>
        <v>0</v>
      </c>
      <c r="AO258" s="91">
        <f t="shared" si="107"/>
        <v>0</v>
      </c>
      <c r="AP258" s="92" t="str">
        <f t="shared" si="108"/>
        <v/>
      </c>
      <c r="AQ258" s="92" t="str">
        <f t="shared" si="109"/>
        <v/>
      </c>
    </row>
    <row r="259" spans="1:43" x14ac:dyDescent="0.25">
      <c r="A259" s="48"/>
      <c r="B259" s="52"/>
      <c r="C259" s="22" t="str">
        <f t="shared" si="97"/>
        <v/>
      </c>
      <c r="D259" s="21"/>
      <c r="E259" s="30"/>
      <c r="F259" s="9"/>
      <c r="G259" s="9"/>
      <c r="H259" s="102"/>
      <c r="I259" s="102"/>
      <c r="J259" s="6"/>
      <c r="K259" s="8"/>
      <c r="L259" s="113"/>
      <c r="M259" s="102"/>
      <c r="N259" s="111"/>
      <c r="O259" s="8"/>
      <c r="P259" s="60">
        <f t="shared" si="98"/>
        <v>0</v>
      </c>
      <c r="Q259" s="37">
        <f t="shared" si="99"/>
        <v>0</v>
      </c>
      <c r="R259" s="40">
        <f t="shared" si="83"/>
        <v>0</v>
      </c>
      <c r="S259" s="40">
        <f t="shared" si="84"/>
        <v>0</v>
      </c>
      <c r="T259" s="41" t="str">
        <f t="shared" si="85"/>
        <v/>
      </c>
      <c r="U259" s="41">
        <f t="shared" si="100"/>
        <v>0</v>
      </c>
      <c r="V259" s="41">
        <f t="shared" si="101"/>
        <v>0</v>
      </c>
      <c r="W259" s="42">
        <f t="shared" si="102"/>
        <v>0</v>
      </c>
      <c r="X259" s="42">
        <f t="shared" si="103"/>
        <v>0</v>
      </c>
      <c r="Y259" s="36">
        <f t="shared" si="86"/>
        <v>0</v>
      </c>
      <c r="Z259" s="36">
        <f t="shared" si="87"/>
        <v>0</v>
      </c>
      <c r="AA259" s="35">
        <f t="shared" si="88"/>
        <v>0</v>
      </c>
      <c r="AB259" s="35">
        <f t="shared" si="89"/>
        <v>0</v>
      </c>
      <c r="AC259" s="36">
        <f t="shared" si="90"/>
        <v>0</v>
      </c>
      <c r="AD259" s="35">
        <f t="shared" si="91"/>
        <v>0</v>
      </c>
      <c r="AE259" s="35">
        <f t="shared" si="92"/>
        <v>0</v>
      </c>
      <c r="AF259" s="35">
        <f t="shared" si="93"/>
        <v>0</v>
      </c>
      <c r="AG259" s="35">
        <f t="shared" si="94"/>
        <v>0</v>
      </c>
      <c r="AH259" s="35">
        <f t="shared" si="95"/>
        <v>0</v>
      </c>
      <c r="AI259" s="35">
        <f t="shared" si="96"/>
        <v>0</v>
      </c>
      <c r="AJ259" s="35">
        <f t="shared" si="104"/>
        <v>0</v>
      </c>
      <c r="AK259" s="35">
        <f t="shared" si="105"/>
        <v>0</v>
      </c>
      <c r="AL259" s="35">
        <f>Y259/1000*AA259*AC259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59" s="35">
        <f>Z259/1000*AA259*AC259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59" s="35">
        <f t="shared" si="106"/>
        <v>0</v>
      </c>
      <c r="AO259" s="91">
        <f t="shared" si="107"/>
        <v>0</v>
      </c>
      <c r="AP259" s="92" t="str">
        <f t="shared" si="108"/>
        <v/>
      </c>
      <c r="AQ259" s="92" t="str">
        <f t="shared" si="109"/>
        <v/>
      </c>
    </row>
    <row r="260" spans="1:43" x14ac:dyDescent="0.25">
      <c r="A260" s="48"/>
      <c r="B260" s="52"/>
      <c r="C260" s="22" t="str">
        <f t="shared" si="97"/>
        <v/>
      </c>
      <c r="D260" s="21"/>
      <c r="E260" s="30"/>
      <c r="F260" s="9"/>
      <c r="G260" s="9"/>
      <c r="H260" s="102"/>
      <c r="I260" s="102"/>
      <c r="J260" s="6"/>
      <c r="K260" s="8"/>
      <c r="L260" s="113"/>
      <c r="M260" s="102"/>
      <c r="N260" s="111"/>
      <c r="O260" s="8"/>
      <c r="P260" s="60">
        <f t="shared" si="98"/>
        <v>0</v>
      </c>
      <c r="Q260" s="37">
        <f t="shared" si="99"/>
        <v>0</v>
      </c>
      <c r="R260" s="40">
        <f t="shared" si="83"/>
        <v>0</v>
      </c>
      <c r="S260" s="40">
        <f t="shared" si="84"/>
        <v>0</v>
      </c>
      <c r="T260" s="41" t="str">
        <f t="shared" si="85"/>
        <v/>
      </c>
      <c r="U260" s="41">
        <f t="shared" si="100"/>
        <v>0</v>
      </c>
      <c r="V260" s="41">
        <f t="shared" si="101"/>
        <v>0</v>
      </c>
      <c r="W260" s="42">
        <f t="shared" si="102"/>
        <v>0</v>
      </c>
      <c r="X260" s="42">
        <f t="shared" si="103"/>
        <v>0</v>
      </c>
      <c r="Y260" s="36">
        <f t="shared" si="86"/>
        <v>0</v>
      </c>
      <c r="Z260" s="36">
        <f t="shared" si="87"/>
        <v>0</v>
      </c>
      <c r="AA260" s="35">
        <f t="shared" si="88"/>
        <v>0</v>
      </c>
      <c r="AB260" s="35">
        <f t="shared" si="89"/>
        <v>0</v>
      </c>
      <c r="AC260" s="36">
        <f t="shared" si="90"/>
        <v>0</v>
      </c>
      <c r="AD260" s="35">
        <f t="shared" si="91"/>
        <v>0</v>
      </c>
      <c r="AE260" s="35">
        <f t="shared" si="92"/>
        <v>0</v>
      </c>
      <c r="AF260" s="35">
        <f t="shared" si="93"/>
        <v>0</v>
      </c>
      <c r="AG260" s="35">
        <f t="shared" si="94"/>
        <v>0</v>
      </c>
      <c r="AH260" s="35">
        <f t="shared" si="95"/>
        <v>0</v>
      </c>
      <c r="AI260" s="35">
        <f t="shared" si="96"/>
        <v>0</v>
      </c>
      <c r="AJ260" s="35">
        <f t="shared" si="104"/>
        <v>0</v>
      </c>
      <c r="AK260" s="35">
        <f t="shared" si="105"/>
        <v>0</v>
      </c>
      <c r="AL260" s="35">
        <f>Y260/1000*AA260*AC260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60" s="35">
        <f>Z260/1000*AA260*AC260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60" s="35">
        <f t="shared" si="106"/>
        <v>0</v>
      </c>
      <c r="AO260" s="91">
        <f t="shared" si="107"/>
        <v>0</v>
      </c>
      <c r="AP260" s="92" t="str">
        <f t="shared" si="108"/>
        <v/>
      </c>
      <c r="AQ260" s="92" t="str">
        <f t="shared" si="109"/>
        <v/>
      </c>
    </row>
    <row r="261" spans="1:43" x14ac:dyDescent="0.25">
      <c r="A261" s="48"/>
      <c r="B261" s="52"/>
      <c r="C261" s="22" t="str">
        <f t="shared" si="97"/>
        <v/>
      </c>
      <c r="D261" s="21"/>
      <c r="E261" s="30"/>
      <c r="F261" s="9"/>
      <c r="G261" s="9"/>
      <c r="H261" s="102"/>
      <c r="I261" s="102"/>
      <c r="J261" s="6"/>
      <c r="K261" s="8"/>
      <c r="L261" s="113"/>
      <c r="M261" s="102"/>
      <c r="N261" s="111"/>
      <c r="O261" s="8"/>
      <c r="P261" s="60">
        <f t="shared" si="98"/>
        <v>0</v>
      </c>
      <c r="Q261" s="37">
        <f t="shared" si="99"/>
        <v>0</v>
      </c>
      <c r="R261" s="40">
        <f t="shared" si="83"/>
        <v>0</v>
      </c>
      <c r="S261" s="40">
        <f t="shared" si="84"/>
        <v>0</v>
      </c>
      <c r="T261" s="41" t="str">
        <f t="shared" si="85"/>
        <v/>
      </c>
      <c r="U261" s="41">
        <f t="shared" si="100"/>
        <v>0</v>
      </c>
      <c r="V261" s="41">
        <f t="shared" si="101"/>
        <v>0</v>
      </c>
      <c r="W261" s="42">
        <f t="shared" si="102"/>
        <v>0</v>
      </c>
      <c r="X261" s="42">
        <f t="shared" si="103"/>
        <v>0</v>
      </c>
      <c r="Y261" s="36">
        <f t="shared" si="86"/>
        <v>0</v>
      </c>
      <c r="Z261" s="36">
        <f t="shared" si="87"/>
        <v>0</v>
      </c>
      <c r="AA261" s="35">
        <f t="shared" si="88"/>
        <v>0</v>
      </c>
      <c r="AB261" s="35">
        <f t="shared" si="89"/>
        <v>0</v>
      </c>
      <c r="AC261" s="36">
        <f t="shared" si="90"/>
        <v>0</v>
      </c>
      <c r="AD261" s="35">
        <f t="shared" si="91"/>
        <v>0</v>
      </c>
      <c r="AE261" s="35">
        <f t="shared" si="92"/>
        <v>0</v>
      </c>
      <c r="AF261" s="35">
        <f t="shared" si="93"/>
        <v>0</v>
      </c>
      <c r="AG261" s="35">
        <f t="shared" si="94"/>
        <v>0</v>
      </c>
      <c r="AH261" s="35">
        <f t="shared" si="95"/>
        <v>0</v>
      </c>
      <c r="AI261" s="35">
        <f t="shared" si="96"/>
        <v>0</v>
      </c>
      <c r="AJ261" s="35">
        <f t="shared" si="104"/>
        <v>0</v>
      </c>
      <c r="AK261" s="35">
        <f t="shared" si="105"/>
        <v>0</v>
      </c>
      <c r="AL261" s="35">
        <f>Y261/1000*AA261*AC261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61" s="35">
        <f>Z261/1000*AA261*AC261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61" s="35">
        <f t="shared" si="106"/>
        <v>0</v>
      </c>
      <c r="AO261" s="91">
        <f t="shared" si="107"/>
        <v>0</v>
      </c>
      <c r="AP261" s="92" t="str">
        <f t="shared" si="108"/>
        <v/>
      </c>
      <c r="AQ261" s="92" t="str">
        <f t="shared" si="109"/>
        <v/>
      </c>
    </row>
    <row r="262" spans="1:43" x14ac:dyDescent="0.25">
      <c r="A262" s="48"/>
      <c r="B262" s="52"/>
      <c r="C262" s="22" t="str">
        <f t="shared" si="97"/>
        <v/>
      </c>
      <c r="D262" s="21"/>
      <c r="E262" s="30"/>
      <c r="F262" s="9"/>
      <c r="G262" s="9"/>
      <c r="H262" s="102"/>
      <c r="I262" s="102"/>
      <c r="J262" s="6"/>
      <c r="K262" s="8"/>
      <c r="L262" s="113"/>
      <c r="M262" s="102"/>
      <c r="N262" s="111"/>
      <c r="O262" s="8"/>
      <c r="P262" s="60">
        <f t="shared" si="98"/>
        <v>0</v>
      </c>
      <c r="Q262" s="37">
        <f t="shared" si="99"/>
        <v>0</v>
      </c>
      <c r="R262" s="40">
        <f t="shared" si="83"/>
        <v>0</v>
      </c>
      <c r="S262" s="40">
        <f t="shared" si="84"/>
        <v>0</v>
      </c>
      <c r="T262" s="41" t="str">
        <f t="shared" si="85"/>
        <v/>
      </c>
      <c r="U262" s="41">
        <f t="shared" si="100"/>
        <v>0</v>
      </c>
      <c r="V262" s="41">
        <f t="shared" si="101"/>
        <v>0</v>
      </c>
      <c r="W262" s="42">
        <f t="shared" si="102"/>
        <v>0</v>
      </c>
      <c r="X262" s="42">
        <f t="shared" si="103"/>
        <v>0</v>
      </c>
      <c r="Y262" s="36">
        <f t="shared" si="86"/>
        <v>0</v>
      </c>
      <c r="Z262" s="36">
        <f t="shared" si="87"/>
        <v>0</v>
      </c>
      <c r="AA262" s="35">
        <f t="shared" si="88"/>
        <v>0</v>
      </c>
      <c r="AB262" s="35">
        <f t="shared" si="89"/>
        <v>0</v>
      </c>
      <c r="AC262" s="36">
        <f t="shared" si="90"/>
        <v>0</v>
      </c>
      <c r="AD262" s="35">
        <f t="shared" si="91"/>
        <v>0</v>
      </c>
      <c r="AE262" s="35">
        <f t="shared" si="92"/>
        <v>0</v>
      </c>
      <c r="AF262" s="35">
        <f t="shared" si="93"/>
        <v>0</v>
      </c>
      <c r="AG262" s="35">
        <f t="shared" si="94"/>
        <v>0</v>
      </c>
      <c r="AH262" s="35">
        <f t="shared" si="95"/>
        <v>0</v>
      </c>
      <c r="AI262" s="35">
        <f t="shared" si="96"/>
        <v>0</v>
      </c>
      <c r="AJ262" s="35">
        <f t="shared" si="104"/>
        <v>0</v>
      </c>
      <c r="AK262" s="35">
        <f t="shared" si="105"/>
        <v>0</v>
      </c>
      <c r="AL262" s="35">
        <f>Y262/1000*AA262*AC262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62" s="35">
        <f>Z262/1000*AA262*AC262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62" s="35">
        <f t="shared" si="106"/>
        <v>0</v>
      </c>
      <c r="AO262" s="91">
        <f t="shared" si="107"/>
        <v>0</v>
      </c>
      <c r="AP262" s="92" t="str">
        <f t="shared" si="108"/>
        <v/>
      </c>
      <c r="AQ262" s="92" t="str">
        <f t="shared" si="109"/>
        <v/>
      </c>
    </row>
    <row r="263" spans="1:43" x14ac:dyDescent="0.25">
      <c r="A263" s="48"/>
      <c r="B263" s="52"/>
      <c r="C263" s="22" t="str">
        <f t="shared" si="97"/>
        <v/>
      </c>
      <c r="D263" s="21"/>
      <c r="E263" s="30"/>
      <c r="F263" s="9"/>
      <c r="G263" s="9"/>
      <c r="H263" s="102"/>
      <c r="I263" s="102"/>
      <c r="J263" s="6"/>
      <c r="K263" s="8"/>
      <c r="L263" s="113"/>
      <c r="M263" s="102"/>
      <c r="N263" s="111"/>
      <c r="O263" s="8"/>
      <c r="P263" s="60">
        <f t="shared" si="98"/>
        <v>0</v>
      </c>
      <c r="Q263" s="37">
        <f t="shared" si="99"/>
        <v>0</v>
      </c>
      <c r="R263" s="40">
        <f t="shared" si="83"/>
        <v>0</v>
      </c>
      <c r="S263" s="40">
        <f t="shared" si="84"/>
        <v>0</v>
      </c>
      <c r="T263" s="41" t="str">
        <f t="shared" si="85"/>
        <v/>
      </c>
      <c r="U263" s="41">
        <f t="shared" si="100"/>
        <v>0</v>
      </c>
      <c r="V263" s="41">
        <f t="shared" si="101"/>
        <v>0</v>
      </c>
      <c r="W263" s="42">
        <f t="shared" si="102"/>
        <v>0</v>
      </c>
      <c r="X263" s="42">
        <f t="shared" si="103"/>
        <v>0</v>
      </c>
      <c r="Y263" s="36">
        <f t="shared" si="86"/>
        <v>0</v>
      </c>
      <c r="Z263" s="36">
        <f t="shared" si="87"/>
        <v>0</v>
      </c>
      <c r="AA263" s="35">
        <f t="shared" si="88"/>
        <v>0</v>
      </c>
      <c r="AB263" s="35">
        <f t="shared" si="89"/>
        <v>0</v>
      </c>
      <c r="AC263" s="36">
        <f t="shared" si="90"/>
        <v>0</v>
      </c>
      <c r="AD263" s="35">
        <f t="shared" si="91"/>
        <v>0</v>
      </c>
      <c r="AE263" s="35">
        <f t="shared" si="92"/>
        <v>0</v>
      </c>
      <c r="AF263" s="35">
        <f t="shared" si="93"/>
        <v>0</v>
      </c>
      <c r="AG263" s="35">
        <f t="shared" si="94"/>
        <v>0</v>
      </c>
      <c r="AH263" s="35">
        <f t="shared" si="95"/>
        <v>0</v>
      </c>
      <c r="AI263" s="35">
        <f t="shared" si="96"/>
        <v>0</v>
      </c>
      <c r="AJ263" s="35">
        <f t="shared" si="104"/>
        <v>0</v>
      </c>
      <c r="AK263" s="35">
        <f t="shared" si="105"/>
        <v>0</v>
      </c>
      <c r="AL263" s="35">
        <f>Y263/1000*AA263*AC263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63" s="35">
        <f>Z263/1000*AA263*AC263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63" s="35">
        <f t="shared" si="106"/>
        <v>0</v>
      </c>
      <c r="AO263" s="91">
        <f t="shared" si="107"/>
        <v>0</v>
      </c>
      <c r="AP263" s="92" t="str">
        <f t="shared" si="108"/>
        <v/>
      </c>
      <c r="AQ263" s="92" t="str">
        <f t="shared" si="109"/>
        <v/>
      </c>
    </row>
    <row r="264" spans="1:43" x14ac:dyDescent="0.25">
      <c r="A264" s="48"/>
      <c r="B264" s="52"/>
      <c r="C264" s="22" t="str">
        <f t="shared" si="97"/>
        <v/>
      </c>
      <c r="D264" s="21"/>
      <c r="E264" s="30"/>
      <c r="F264" s="9"/>
      <c r="G264" s="9"/>
      <c r="H264" s="102"/>
      <c r="I264" s="102"/>
      <c r="J264" s="6"/>
      <c r="K264" s="8"/>
      <c r="L264" s="113"/>
      <c r="M264" s="102"/>
      <c r="N264" s="111"/>
      <c r="O264" s="8"/>
      <c r="P264" s="60">
        <f t="shared" si="98"/>
        <v>0</v>
      </c>
      <c r="Q264" s="37">
        <f t="shared" si="99"/>
        <v>0</v>
      </c>
      <c r="R264" s="40">
        <f t="shared" si="83"/>
        <v>0</v>
      </c>
      <c r="S264" s="40">
        <f t="shared" si="84"/>
        <v>0</v>
      </c>
      <c r="T264" s="41" t="str">
        <f t="shared" si="85"/>
        <v/>
      </c>
      <c r="U264" s="41">
        <f t="shared" si="100"/>
        <v>0</v>
      </c>
      <c r="V264" s="41">
        <f t="shared" si="101"/>
        <v>0</v>
      </c>
      <c r="W264" s="42">
        <f t="shared" si="102"/>
        <v>0</v>
      </c>
      <c r="X264" s="42">
        <f t="shared" si="103"/>
        <v>0</v>
      </c>
      <c r="Y264" s="36">
        <f t="shared" si="86"/>
        <v>0</v>
      </c>
      <c r="Z264" s="36">
        <f t="shared" si="87"/>
        <v>0</v>
      </c>
      <c r="AA264" s="35">
        <f t="shared" si="88"/>
        <v>0</v>
      </c>
      <c r="AB264" s="35">
        <f t="shared" si="89"/>
        <v>0</v>
      </c>
      <c r="AC264" s="36">
        <f t="shared" si="90"/>
        <v>0</v>
      </c>
      <c r="AD264" s="35">
        <f t="shared" si="91"/>
        <v>0</v>
      </c>
      <c r="AE264" s="35">
        <f t="shared" si="92"/>
        <v>0</v>
      </c>
      <c r="AF264" s="35">
        <f t="shared" si="93"/>
        <v>0</v>
      </c>
      <c r="AG264" s="35">
        <f t="shared" si="94"/>
        <v>0</v>
      </c>
      <c r="AH264" s="35">
        <f t="shared" si="95"/>
        <v>0</v>
      </c>
      <c r="AI264" s="35">
        <f t="shared" si="96"/>
        <v>0</v>
      </c>
      <c r="AJ264" s="35">
        <f t="shared" si="104"/>
        <v>0</v>
      </c>
      <c r="AK264" s="35">
        <f t="shared" si="105"/>
        <v>0</v>
      </c>
      <c r="AL264" s="35">
        <f>Y264/1000*AA264*AC264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64" s="35">
        <f>Z264/1000*AA264*AC264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64" s="35">
        <f t="shared" si="106"/>
        <v>0</v>
      </c>
      <c r="AO264" s="91">
        <f t="shared" si="107"/>
        <v>0</v>
      </c>
      <c r="AP264" s="92" t="str">
        <f t="shared" si="108"/>
        <v/>
      </c>
      <c r="AQ264" s="92" t="str">
        <f t="shared" si="109"/>
        <v/>
      </c>
    </row>
    <row r="265" spans="1:43" x14ac:dyDescent="0.25">
      <c r="A265" s="48"/>
      <c r="B265" s="52"/>
      <c r="C265" s="22" t="str">
        <f t="shared" si="97"/>
        <v/>
      </c>
      <c r="D265" s="21"/>
      <c r="E265" s="30"/>
      <c r="F265" s="9"/>
      <c r="G265" s="9"/>
      <c r="H265" s="102"/>
      <c r="I265" s="102"/>
      <c r="J265" s="6"/>
      <c r="K265" s="8"/>
      <c r="L265" s="113"/>
      <c r="M265" s="102"/>
      <c r="N265" s="111"/>
      <c r="O265" s="8"/>
      <c r="P265" s="60">
        <f t="shared" si="98"/>
        <v>0</v>
      </c>
      <c r="Q265" s="37">
        <f t="shared" si="99"/>
        <v>0</v>
      </c>
      <c r="R265" s="40">
        <f t="shared" si="83"/>
        <v>0</v>
      </c>
      <c r="S265" s="40">
        <f t="shared" si="84"/>
        <v>0</v>
      </c>
      <c r="T265" s="41" t="str">
        <f t="shared" si="85"/>
        <v/>
      </c>
      <c r="U265" s="41">
        <f t="shared" si="100"/>
        <v>0</v>
      </c>
      <c r="V265" s="41">
        <f t="shared" si="101"/>
        <v>0</v>
      </c>
      <c r="W265" s="42">
        <f t="shared" si="102"/>
        <v>0</v>
      </c>
      <c r="X265" s="42">
        <f t="shared" si="103"/>
        <v>0</v>
      </c>
      <c r="Y265" s="36">
        <f t="shared" si="86"/>
        <v>0</v>
      </c>
      <c r="Z265" s="36">
        <f t="shared" si="87"/>
        <v>0</v>
      </c>
      <c r="AA265" s="35">
        <f t="shared" si="88"/>
        <v>0</v>
      </c>
      <c r="AB265" s="35">
        <f t="shared" si="89"/>
        <v>0</v>
      </c>
      <c r="AC265" s="36">
        <f t="shared" si="90"/>
        <v>0</v>
      </c>
      <c r="AD265" s="35">
        <f t="shared" si="91"/>
        <v>0</v>
      </c>
      <c r="AE265" s="35">
        <f t="shared" si="92"/>
        <v>0</v>
      </c>
      <c r="AF265" s="35">
        <f t="shared" si="93"/>
        <v>0</v>
      </c>
      <c r="AG265" s="35">
        <f t="shared" si="94"/>
        <v>0</v>
      </c>
      <c r="AH265" s="35">
        <f t="shared" si="95"/>
        <v>0</v>
      </c>
      <c r="AI265" s="35">
        <f t="shared" si="96"/>
        <v>0</v>
      </c>
      <c r="AJ265" s="35">
        <f t="shared" si="104"/>
        <v>0</v>
      </c>
      <c r="AK265" s="35">
        <f t="shared" si="105"/>
        <v>0</v>
      </c>
      <c r="AL265" s="35">
        <f>Y265/1000*AA265*AC265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65" s="35">
        <f>Z265/1000*AA265*AC265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65" s="35">
        <f t="shared" si="106"/>
        <v>0</v>
      </c>
      <c r="AO265" s="91">
        <f t="shared" si="107"/>
        <v>0</v>
      </c>
      <c r="AP265" s="92" t="str">
        <f t="shared" si="108"/>
        <v/>
      </c>
      <c r="AQ265" s="92" t="str">
        <f t="shared" si="109"/>
        <v/>
      </c>
    </row>
    <row r="266" spans="1:43" x14ac:dyDescent="0.25">
      <c r="A266" s="48"/>
      <c r="B266" s="52"/>
      <c r="C266" s="22" t="str">
        <f t="shared" si="97"/>
        <v/>
      </c>
      <c r="D266" s="21"/>
      <c r="E266" s="30"/>
      <c r="F266" s="9"/>
      <c r="G266" s="9"/>
      <c r="H266" s="102"/>
      <c r="I266" s="102"/>
      <c r="J266" s="6"/>
      <c r="K266" s="8"/>
      <c r="L266" s="113"/>
      <c r="M266" s="102"/>
      <c r="N266" s="111"/>
      <c r="O266" s="8"/>
      <c r="P266" s="60">
        <f t="shared" si="98"/>
        <v>0</v>
      </c>
      <c r="Q266" s="37">
        <f t="shared" si="99"/>
        <v>0</v>
      </c>
      <c r="R266" s="40">
        <f t="shared" si="83"/>
        <v>0</v>
      </c>
      <c r="S266" s="40">
        <f t="shared" si="84"/>
        <v>0</v>
      </c>
      <c r="T266" s="41" t="str">
        <f t="shared" si="85"/>
        <v/>
      </c>
      <c r="U266" s="41">
        <f t="shared" si="100"/>
        <v>0</v>
      </c>
      <c r="V266" s="41">
        <f t="shared" si="101"/>
        <v>0</v>
      </c>
      <c r="W266" s="42">
        <f t="shared" si="102"/>
        <v>0</v>
      </c>
      <c r="X266" s="42">
        <f t="shared" si="103"/>
        <v>0</v>
      </c>
      <c r="Y266" s="36">
        <f t="shared" si="86"/>
        <v>0</v>
      </c>
      <c r="Z266" s="36">
        <f t="shared" si="87"/>
        <v>0</v>
      </c>
      <c r="AA266" s="35">
        <f t="shared" si="88"/>
        <v>0</v>
      </c>
      <c r="AB266" s="35">
        <f t="shared" si="89"/>
        <v>0</v>
      </c>
      <c r="AC266" s="36">
        <f t="shared" si="90"/>
        <v>0</v>
      </c>
      <c r="AD266" s="35">
        <f t="shared" si="91"/>
        <v>0</v>
      </c>
      <c r="AE266" s="35">
        <f t="shared" si="92"/>
        <v>0</v>
      </c>
      <c r="AF266" s="35">
        <f t="shared" si="93"/>
        <v>0</v>
      </c>
      <c r="AG266" s="35">
        <f t="shared" si="94"/>
        <v>0</v>
      </c>
      <c r="AH266" s="35">
        <f t="shared" si="95"/>
        <v>0</v>
      </c>
      <c r="AI266" s="35">
        <f t="shared" si="96"/>
        <v>0</v>
      </c>
      <c r="AJ266" s="35">
        <f t="shared" si="104"/>
        <v>0</v>
      </c>
      <c r="AK266" s="35">
        <f t="shared" si="105"/>
        <v>0</v>
      </c>
      <c r="AL266" s="35">
        <f>Y266/1000*AA266*AC266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66" s="35">
        <f>Z266/1000*AA266*AC266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66" s="35">
        <f t="shared" si="106"/>
        <v>0</v>
      </c>
      <c r="AO266" s="91">
        <f t="shared" si="107"/>
        <v>0</v>
      </c>
      <c r="AP266" s="92" t="str">
        <f t="shared" si="108"/>
        <v/>
      </c>
      <c r="AQ266" s="92" t="str">
        <f t="shared" si="109"/>
        <v/>
      </c>
    </row>
    <row r="267" spans="1:43" x14ac:dyDescent="0.25">
      <c r="A267" s="48"/>
      <c r="B267" s="52"/>
      <c r="C267" s="22" t="str">
        <f t="shared" si="97"/>
        <v/>
      </c>
      <c r="D267" s="21"/>
      <c r="E267" s="30"/>
      <c r="F267" s="9"/>
      <c r="G267" s="9"/>
      <c r="H267" s="102"/>
      <c r="I267" s="102"/>
      <c r="J267" s="6"/>
      <c r="K267" s="8"/>
      <c r="L267" s="113"/>
      <c r="M267" s="102"/>
      <c r="N267" s="111"/>
      <c r="O267" s="8"/>
      <c r="P267" s="60">
        <f t="shared" si="98"/>
        <v>0</v>
      </c>
      <c r="Q267" s="37">
        <f t="shared" si="99"/>
        <v>0</v>
      </c>
      <c r="R267" s="40">
        <f t="shared" si="83"/>
        <v>0</v>
      </c>
      <c r="S267" s="40">
        <f t="shared" si="84"/>
        <v>0</v>
      </c>
      <c r="T267" s="41" t="str">
        <f t="shared" si="85"/>
        <v/>
      </c>
      <c r="U267" s="41">
        <f t="shared" si="100"/>
        <v>0</v>
      </c>
      <c r="V267" s="41">
        <f t="shared" si="101"/>
        <v>0</v>
      </c>
      <c r="W267" s="42">
        <f t="shared" si="102"/>
        <v>0</v>
      </c>
      <c r="X267" s="42">
        <f t="shared" si="103"/>
        <v>0</v>
      </c>
      <c r="Y267" s="36">
        <f t="shared" si="86"/>
        <v>0</v>
      </c>
      <c r="Z267" s="36">
        <f t="shared" si="87"/>
        <v>0</v>
      </c>
      <c r="AA267" s="35">
        <f t="shared" si="88"/>
        <v>0</v>
      </c>
      <c r="AB267" s="35">
        <f t="shared" si="89"/>
        <v>0</v>
      </c>
      <c r="AC267" s="36">
        <f t="shared" si="90"/>
        <v>0</v>
      </c>
      <c r="AD267" s="35">
        <f t="shared" si="91"/>
        <v>0</v>
      </c>
      <c r="AE267" s="35">
        <f t="shared" si="92"/>
        <v>0</v>
      </c>
      <c r="AF267" s="35">
        <f t="shared" si="93"/>
        <v>0</v>
      </c>
      <c r="AG267" s="35">
        <f t="shared" si="94"/>
        <v>0</v>
      </c>
      <c r="AH267" s="35">
        <f t="shared" si="95"/>
        <v>0</v>
      </c>
      <c r="AI267" s="35">
        <f t="shared" si="96"/>
        <v>0</v>
      </c>
      <c r="AJ267" s="35">
        <f t="shared" si="104"/>
        <v>0</v>
      </c>
      <c r="AK267" s="35">
        <f t="shared" si="105"/>
        <v>0</v>
      </c>
      <c r="AL267" s="35">
        <f>Y267/1000*AA267*AC267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67" s="35">
        <f>Z267/1000*AA267*AC267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67" s="35">
        <f t="shared" si="106"/>
        <v>0</v>
      </c>
      <c r="AO267" s="91">
        <f t="shared" si="107"/>
        <v>0</v>
      </c>
      <c r="AP267" s="92" t="str">
        <f t="shared" si="108"/>
        <v/>
      </c>
      <c r="AQ267" s="92" t="str">
        <f t="shared" si="109"/>
        <v/>
      </c>
    </row>
    <row r="268" spans="1:43" x14ac:dyDescent="0.25">
      <c r="A268" s="48"/>
      <c r="B268" s="52"/>
      <c r="C268" s="22" t="str">
        <f t="shared" si="97"/>
        <v/>
      </c>
      <c r="D268" s="21"/>
      <c r="E268" s="30"/>
      <c r="F268" s="9"/>
      <c r="G268" s="9"/>
      <c r="H268" s="102"/>
      <c r="I268" s="102"/>
      <c r="J268" s="6"/>
      <c r="K268" s="8"/>
      <c r="L268" s="113"/>
      <c r="M268" s="102"/>
      <c r="N268" s="111"/>
      <c r="O268" s="8"/>
      <c r="P268" s="60">
        <f t="shared" si="98"/>
        <v>0</v>
      </c>
      <c r="Q268" s="37">
        <f t="shared" si="99"/>
        <v>0</v>
      </c>
      <c r="R268" s="40">
        <f t="shared" si="83"/>
        <v>0</v>
      </c>
      <c r="S268" s="40">
        <f t="shared" si="84"/>
        <v>0</v>
      </c>
      <c r="T268" s="41" t="str">
        <f t="shared" si="85"/>
        <v/>
      </c>
      <c r="U268" s="41">
        <f t="shared" si="100"/>
        <v>0</v>
      </c>
      <c r="V268" s="41">
        <f t="shared" si="101"/>
        <v>0</v>
      </c>
      <c r="W268" s="42">
        <f t="shared" si="102"/>
        <v>0</v>
      </c>
      <c r="X268" s="42">
        <f t="shared" si="103"/>
        <v>0</v>
      </c>
      <c r="Y268" s="36">
        <f t="shared" si="86"/>
        <v>0</v>
      </c>
      <c r="Z268" s="36">
        <f t="shared" si="87"/>
        <v>0</v>
      </c>
      <c r="AA268" s="35">
        <f t="shared" si="88"/>
        <v>0</v>
      </c>
      <c r="AB268" s="35">
        <f t="shared" si="89"/>
        <v>0</v>
      </c>
      <c r="AC268" s="36">
        <f t="shared" si="90"/>
        <v>0</v>
      </c>
      <c r="AD268" s="35">
        <f t="shared" si="91"/>
        <v>0</v>
      </c>
      <c r="AE268" s="35">
        <f t="shared" si="92"/>
        <v>0</v>
      </c>
      <c r="AF268" s="35">
        <f t="shared" si="93"/>
        <v>0</v>
      </c>
      <c r="AG268" s="35">
        <f t="shared" si="94"/>
        <v>0</v>
      </c>
      <c r="AH268" s="35">
        <f t="shared" si="95"/>
        <v>0</v>
      </c>
      <c r="AI268" s="35">
        <f t="shared" si="96"/>
        <v>0</v>
      </c>
      <c r="AJ268" s="35">
        <f t="shared" si="104"/>
        <v>0</v>
      </c>
      <c r="AK268" s="35">
        <f t="shared" si="105"/>
        <v>0</v>
      </c>
      <c r="AL268" s="35">
        <f>Y268/1000*AA268*AC268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68" s="35">
        <f>Z268/1000*AA268*AC268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68" s="35">
        <f t="shared" si="106"/>
        <v>0</v>
      </c>
      <c r="AO268" s="91">
        <f t="shared" si="107"/>
        <v>0</v>
      </c>
      <c r="AP268" s="92" t="str">
        <f t="shared" si="108"/>
        <v/>
      </c>
      <c r="AQ268" s="92" t="str">
        <f t="shared" si="109"/>
        <v/>
      </c>
    </row>
    <row r="269" spans="1:43" x14ac:dyDescent="0.25">
      <c r="A269" s="48"/>
      <c r="B269" s="52"/>
      <c r="C269" s="22" t="str">
        <f t="shared" si="97"/>
        <v/>
      </c>
      <c r="D269" s="21"/>
      <c r="E269" s="30"/>
      <c r="F269" s="9"/>
      <c r="G269" s="9"/>
      <c r="H269" s="102"/>
      <c r="I269" s="102"/>
      <c r="J269" s="6"/>
      <c r="K269" s="8"/>
      <c r="L269" s="113"/>
      <c r="M269" s="102"/>
      <c r="N269" s="111"/>
      <c r="O269" s="8"/>
      <c r="P269" s="60">
        <f t="shared" si="98"/>
        <v>0</v>
      </c>
      <c r="Q269" s="37">
        <f t="shared" si="99"/>
        <v>0</v>
      </c>
      <c r="R269" s="40">
        <f t="shared" si="83"/>
        <v>0</v>
      </c>
      <c r="S269" s="40">
        <f t="shared" si="84"/>
        <v>0</v>
      </c>
      <c r="T269" s="41" t="str">
        <f t="shared" si="85"/>
        <v/>
      </c>
      <c r="U269" s="41">
        <f t="shared" si="100"/>
        <v>0</v>
      </c>
      <c r="V269" s="41">
        <f t="shared" si="101"/>
        <v>0</v>
      </c>
      <c r="W269" s="42">
        <f t="shared" si="102"/>
        <v>0</v>
      </c>
      <c r="X269" s="42">
        <f t="shared" si="103"/>
        <v>0</v>
      </c>
      <c r="Y269" s="36">
        <f t="shared" si="86"/>
        <v>0</v>
      </c>
      <c r="Z269" s="36">
        <f t="shared" si="87"/>
        <v>0</v>
      </c>
      <c r="AA269" s="35">
        <f t="shared" si="88"/>
        <v>0</v>
      </c>
      <c r="AB269" s="35">
        <f t="shared" si="89"/>
        <v>0</v>
      </c>
      <c r="AC269" s="36">
        <f t="shared" si="90"/>
        <v>0</v>
      </c>
      <c r="AD269" s="35">
        <f t="shared" si="91"/>
        <v>0</v>
      </c>
      <c r="AE269" s="35">
        <f t="shared" si="92"/>
        <v>0</v>
      </c>
      <c r="AF269" s="35">
        <f t="shared" si="93"/>
        <v>0</v>
      </c>
      <c r="AG269" s="35">
        <f t="shared" si="94"/>
        <v>0</v>
      </c>
      <c r="AH269" s="35">
        <f t="shared" si="95"/>
        <v>0</v>
      </c>
      <c r="AI269" s="35">
        <f t="shared" si="96"/>
        <v>0</v>
      </c>
      <c r="AJ269" s="35">
        <f t="shared" si="104"/>
        <v>0</v>
      </c>
      <c r="AK269" s="35">
        <f t="shared" si="105"/>
        <v>0</v>
      </c>
      <c r="AL269" s="35">
        <f>Y269/1000*AA269*AC269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69" s="35">
        <f>Z269/1000*AA269*AC269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69" s="35">
        <f t="shared" si="106"/>
        <v>0</v>
      </c>
      <c r="AO269" s="91">
        <f t="shared" si="107"/>
        <v>0</v>
      </c>
      <c r="AP269" s="92" t="str">
        <f t="shared" si="108"/>
        <v/>
      </c>
      <c r="AQ269" s="92" t="str">
        <f t="shared" si="109"/>
        <v/>
      </c>
    </row>
    <row r="270" spans="1:43" x14ac:dyDescent="0.25">
      <c r="A270" s="48"/>
      <c r="B270" s="52"/>
      <c r="C270" s="22" t="str">
        <f t="shared" si="97"/>
        <v/>
      </c>
      <c r="D270" s="21"/>
      <c r="E270" s="30"/>
      <c r="F270" s="9"/>
      <c r="G270" s="9"/>
      <c r="H270" s="102"/>
      <c r="I270" s="102"/>
      <c r="J270" s="6"/>
      <c r="K270" s="8"/>
      <c r="L270" s="113"/>
      <c r="M270" s="102"/>
      <c r="N270" s="111"/>
      <c r="O270" s="8"/>
      <c r="P270" s="60">
        <f t="shared" si="98"/>
        <v>0</v>
      </c>
      <c r="Q270" s="37">
        <f t="shared" si="99"/>
        <v>0</v>
      </c>
      <c r="R270" s="40">
        <f t="shared" si="83"/>
        <v>0</v>
      </c>
      <c r="S270" s="40">
        <f t="shared" si="84"/>
        <v>0</v>
      </c>
      <c r="T270" s="41" t="str">
        <f t="shared" si="85"/>
        <v/>
      </c>
      <c r="U270" s="41">
        <f t="shared" si="100"/>
        <v>0</v>
      </c>
      <c r="V270" s="41">
        <f t="shared" si="101"/>
        <v>0</v>
      </c>
      <c r="W270" s="42">
        <f t="shared" si="102"/>
        <v>0</v>
      </c>
      <c r="X270" s="42">
        <f t="shared" si="103"/>
        <v>0</v>
      </c>
      <c r="Y270" s="36">
        <f t="shared" si="86"/>
        <v>0</v>
      </c>
      <c r="Z270" s="36">
        <f t="shared" si="87"/>
        <v>0</v>
      </c>
      <c r="AA270" s="35">
        <f t="shared" si="88"/>
        <v>0</v>
      </c>
      <c r="AB270" s="35">
        <f t="shared" si="89"/>
        <v>0</v>
      </c>
      <c r="AC270" s="36">
        <f t="shared" si="90"/>
        <v>0</v>
      </c>
      <c r="AD270" s="35">
        <f t="shared" si="91"/>
        <v>0</v>
      </c>
      <c r="AE270" s="35">
        <f t="shared" si="92"/>
        <v>0</v>
      </c>
      <c r="AF270" s="35">
        <f t="shared" si="93"/>
        <v>0</v>
      </c>
      <c r="AG270" s="35">
        <f t="shared" si="94"/>
        <v>0</v>
      </c>
      <c r="AH270" s="35">
        <f t="shared" si="95"/>
        <v>0</v>
      </c>
      <c r="AI270" s="35">
        <f t="shared" si="96"/>
        <v>0</v>
      </c>
      <c r="AJ270" s="35">
        <f t="shared" si="104"/>
        <v>0</v>
      </c>
      <c r="AK270" s="35">
        <f t="shared" si="105"/>
        <v>0</v>
      </c>
      <c r="AL270" s="35">
        <f>Y270/1000*AA270*AC270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70" s="35">
        <f>Z270/1000*AA270*AC270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70" s="35">
        <f t="shared" si="106"/>
        <v>0</v>
      </c>
      <c r="AO270" s="91">
        <f t="shared" si="107"/>
        <v>0</v>
      </c>
      <c r="AP270" s="92" t="str">
        <f t="shared" si="108"/>
        <v/>
      </c>
      <c r="AQ270" s="92" t="str">
        <f t="shared" si="109"/>
        <v/>
      </c>
    </row>
    <row r="271" spans="1:43" x14ac:dyDescent="0.25">
      <c r="A271" s="48"/>
      <c r="B271" s="52"/>
      <c r="C271" s="22" t="str">
        <f t="shared" si="97"/>
        <v/>
      </c>
      <c r="D271" s="21"/>
      <c r="E271" s="30"/>
      <c r="F271" s="9"/>
      <c r="G271" s="9"/>
      <c r="H271" s="102"/>
      <c r="I271" s="102"/>
      <c r="J271" s="6"/>
      <c r="K271" s="8"/>
      <c r="L271" s="113"/>
      <c r="M271" s="102"/>
      <c r="N271" s="111"/>
      <c r="O271" s="8"/>
      <c r="P271" s="60">
        <f t="shared" si="98"/>
        <v>0</v>
      </c>
      <c r="Q271" s="37">
        <f t="shared" si="99"/>
        <v>0</v>
      </c>
      <c r="R271" s="40">
        <f t="shared" si="83"/>
        <v>0</v>
      </c>
      <c r="S271" s="40">
        <f t="shared" si="84"/>
        <v>0</v>
      </c>
      <c r="T271" s="41" t="str">
        <f t="shared" si="85"/>
        <v/>
      </c>
      <c r="U271" s="41">
        <f t="shared" si="100"/>
        <v>0</v>
      </c>
      <c r="V271" s="41">
        <f t="shared" si="101"/>
        <v>0</v>
      </c>
      <c r="W271" s="42">
        <f t="shared" si="102"/>
        <v>0</v>
      </c>
      <c r="X271" s="42">
        <f t="shared" si="103"/>
        <v>0</v>
      </c>
      <c r="Y271" s="36">
        <f t="shared" si="86"/>
        <v>0</v>
      </c>
      <c r="Z271" s="36">
        <f t="shared" si="87"/>
        <v>0</v>
      </c>
      <c r="AA271" s="35">
        <f t="shared" si="88"/>
        <v>0</v>
      </c>
      <c r="AB271" s="35">
        <f t="shared" si="89"/>
        <v>0</v>
      </c>
      <c r="AC271" s="36">
        <f t="shared" si="90"/>
        <v>0</v>
      </c>
      <c r="AD271" s="35">
        <f t="shared" si="91"/>
        <v>0</v>
      </c>
      <c r="AE271" s="35">
        <f t="shared" si="92"/>
        <v>0</v>
      </c>
      <c r="AF271" s="35">
        <f t="shared" si="93"/>
        <v>0</v>
      </c>
      <c r="AG271" s="35">
        <f t="shared" si="94"/>
        <v>0</v>
      </c>
      <c r="AH271" s="35">
        <f t="shared" si="95"/>
        <v>0</v>
      </c>
      <c r="AI271" s="35">
        <f t="shared" si="96"/>
        <v>0</v>
      </c>
      <c r="AJ271" s="35">
        <f t="shared" si="104"/>
        <v>0</v>
      </c>
      <c r="AK271" s="35">
        <f t="shared" si="105"/>
        <v>0</v>
      </c>
      <c r="AL271" s="35">
        <f>Y271/1000*AA271*AC271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71" s="35">
        <f>Z271/1000*AA271*AC271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71" s="35">
        <f t="shared" si="106"/>
        <v>0</v>
      </c>
      <c r="AO271" s="91">
        <f t="shared" si="107"/>
        <v>0</v>
      </c>
      <c r="AP271" s="92" t="str">
        <f t="shared" si="108"/>
        <v/>
      </c>
      <c r="AQ271" s="92" t="str">
        <f t="shared" si="109"/>
        <v/>
      </c>
    </row>
    <row r="272" spans="1:43" x14ac:dyDescent="0.25">
      <c r="A272" s="48"/>
      <c r="B272" s="52"/>
      <c r="C272" s="22" t="str">
        <f t="shared" si="97"/>
        <v/>
      </c>
      <c r="D272" s="21"/>
      <c r="E272" s="30"/>
      <c r="F272" s="9"/>
      <c r="G272" s="9"/>
      <c r="H272" s="102"/>
      <c r="I272" s="102"/>
      <c r="J272" s="6"/>
      <c r="K272" s="8"/>
      <c r="L272" s="113"/>
      <c r="M272" s="102"/>
      <c r="N272" s="111"/>
      <c r="O272" s="8"/>
      <c r="P272" s="60">
        <f t="shared" si="98"/>
        <v>0</v>
      </c>
      <c r="Q272" s="37">
        <f t="shared" si="99"/>
        <v>0</v>
      </c>
      <c r="R272" s="40">
        <f t="shared" si="83"/>
        <v>0</v>
      </c>
      <c r="S272" s="40">
        <f t="shared" si="84"/>
        <v>0</v>
      </c>
      <c r="T272" s="41" t="str">
        <f t="shared" si="85"/>
        <v/>
      </c>
      <c r="U272" s="41">
        <f t="shared" si="100"/>
        <v>0</v>
      </c>
      <c r="V272" s="41">
        <f t="shared" si="101"/>
        <v>0</v>
      </c>
      <c r="W272" s="42">
        <f t="shared" si="102"/>
        <v>0</v>
      </c>
      <c r="X272" s="42">
        <f t="shared" si="103"/>
        <v>0</v>
      </c>
      <c r="Y272" s="36">
        <f t="shared" si="86"/>
        <v>0</v>
      </c>
      <c r="Z272" s="36">
        <f t="shared" si="87"/>
        <v>0</v>
      </c>
      <c r="AA272" s="35">
        <f t="shared" si="88"/>
        <v>0</v>
      </c>
      <c r="AB272" s="35">
        <f t="shared" si="89"/>
        <v>0</v>
      </c>
      <c r="AC272" s="36">
        <f t="shared" si="90"/>
        <v>0</v>
      </c>
      <c r="AD272" s="35">
        <f t="shared" si="91"/>
        <v>0</v>
      </c>
      <c r="AE272" s="35">
        <f t="shared" si="92"/>
        <v>0</v>
      </c>
      <c r="AF272" s="35">
        <f t="shared" si="93"/>
        <v>0</v>
      </c>
      <c r="AG272" s="35">
        <f t="shared" si="94"/>
        <v>0</v>
      </c>
      <c r="AH272" s="35">
        <f t="shared" si="95"/>
        <v>0</v>
      </c>
      <c r="AI272" s="35">
        <f t="shared" si="96"/>
        <v>0</v>
      </c>
      <c r="AJ272" s="35">
        <f t="shared" si="104"/>
        <v>0</v>
      </c>
      <c r="AK272" s="35">
        <f t="shared" si="105"/>
        <v>0</v>
      </c>
      <c r="AL272" s="35">
        <f>Y272/1000*AA272*AC272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72" s="35">
        <f>Z272/1000*AA272*AC272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72" s="35">
        <f t="shared" si="106"/>
        <v>0</v>
      </c>
      <c r="AO272" s="91">
        <f t="shared" si="107"/>
        <v>0</v>
      </c>
      <c r="AP272" s="92" t="str">
        <f t="shared" si="108"/>
        <v/>
      </c>
      <c r="AQ272" s="92" t="str">
        <f t="shared" si="109"/>
        <v/>
      </c>
    </row>
    <row r="273" spans="1:43" x14ac:dyDescent="0.25">
      <c r="A273" s="48"/>
      <c r="B273" s="52"/>
      <c r="C273" s="22" t="str">
        <f t="shared" si="97"/>
        <v/>
      </c>
      <c r="D273" s="21"/>
      <c r="E273" s="30"/>
      <c r="F273" s="9"/>
      <c r="G273" s="9"/>
      <c r="H273" s="102"/>
      <c r="I273" s="102"/>
      <c r="J273" s="6"/>
      <c r="K273" s="8"/>
      <c r="L273" s="113"/>
      <c r="M273" s="102"/>
      <c r="N273" s="111"/>
      <c r="O273" s="8"/>
      <c r="P273" s="60">
        <f t="shared" si="98"/>
        <v>0</v>
      </c>
      <c r="Q273" s="37">
        <f t="shared" si="99"/>
        <v>0</v>
      </c>
      <c r="R273" s="40">
        <f t="shared" si="83"/>
        <v>0</v>
      </c>
      <c r="S273" s="40">
        <f t="shared" si="84"/>
        <v>0</v>
      </c>
      <c r="T273" s="41" t="str">
        <f t="shared" si="85"/>
        <v/>
      </c>
      <c r="U273" s="41">
        <f t="shared" si="100"/>
        <v>0</v>
      </c>
      <c r="V273" s="41">
        <f t="shared" si="101"/>
        <v>0</v>
      </c>
      <c r="W273" s="42">
        <f t="shared" si="102"/>
        <v>0</v>
      </c>
      <c r="X273" s="42">
        <f t="shared" si="103"/>
        <v>0</v>
      </c>
      <c r="Y273" s="36">
        <f t="shared" si="86"/>
        <v>0</v>
      </c>
      <c r="Z273" s="36">
        <f t="shared" si="87"/>
        <v>0</v>
      </c>
      <c r="AA273" s="35">
        <f t="shared" si="88"/>
        <v>0</v>
      </c>
      <c r="AB273" s="35">
        <f t="shared" si="89"/>
        <v>0</v>
      </c>
      <c r="AC273" s="36">
        <f t="shared" si="90"/>
        <v>0</v>
      </c>
      <c r="AD273" s="35">
        <f t="shared" si="91"/>
        <v>0</v>
      </c>
      <c r="AE273" s="35">
        <f t="shared" si="92"/>
        <v>0</v>
      </c>
      <c r="AF273" s="35">
        <f t="shared" si="93"/>
        <v>0</v>
      </c>
      <c r="AG273" s="35">
        <f t="shared" si="94"/>
        <v>0</v>
      </c>
      <c r="AH273" s="35">
        <f t="shared" si="95"/>
        <v>0</v>
      </c>
      <c r="AI273" s="35">
        <f t="shared" si="96"/>
        <v>0</v>
      </c>
      <c r="AJ273" s="35">
        <f t="shared" si="104"/>
        <v>0</v>
      </c>
      <c r="AK273" s="35">
        <f t="shared" si="105"/>
        <v>0</v>
      </c>
      <c r="AL273" s="35">
        <f>Y273/1000*AA273*AC273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73" s="35">
        <f>Z273/1000*AA273*AC273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73" s="35">
        <f t="shared" si="106"/>
        <v>0</v>
      </c>
      <c r="AO273" s="91">
        <f t="shared" si="107"/>
        <v>0</v>
      </c>
      <c r="AP273" s="92" t="str">
        <f t="shared" si="108"/>
        <v/>
      </c>
      <c r="AQ273" s="92" t="str">
        <f t="shared" si="109"/>
        <v/>
      </c>
    </row>
    <row r="274" spans="1:43" x14ac:dyDescent="0.25">
      <c r="A274" s="48"/>
      <c r="B274" s="52"/>
      <c r="C274" s="22" t="str">
        <f t="shared" si="97"/>
        <v/>
      </c>
      <c r="D274" s="21"/>
      <c r="E274" s="30"/>
      <c r="F274" s="9"/>
      <c r="G274" s="9"/>
      <c r="H274" s="102"/>
      <c r="I274" s="102"/>
      <c r="J274" s="6"/>
      <c r="K274" s="8"/>
      <c r="L274" s="113"/>
      <c r="M274" s="102"/>
      <c r="N274" s="111"/>
      <c r="O274" s="8"/>
      <c r="P274" s="60">
        <f t="shared" si="98"/>
        <v>0</v>
      </c>
      <c r="Q274" s="37">
        <f t="shared" si="99"/>
        <v>0</v>
      </c>
      <c r="R274" s="40">
        <f t="shared" si="83"/>
        <v>0</v>
      </c>
      <c r="S274" s="40">
        <f t="shared" si="84"/>
        <v>0</v>
      </c>
      <c r="T274" s="41" t="str">
        <f t="shared" si="85"/>
        <v/>
      </c>
      <c r="U274" s="41">
        <f t="shared" si="100"/>
        <v>0</v>
      </c>
      <c r="V274" s="41">
        <f t="shared" si="101"/>
        <v>0</v>
      </c>
      <c r="W274" s="42">
        <f t="shared" si="102"/>
        <v>0</v>
      </c>
      <c r="X274" s="42">
        <f t="shared" si="103"/>
        <v>0</v>
      </c>
      <c r="Y274" s="36">
        <f t="shared" si="86"/>
        <v>0</v>
      </c>
      <c r="Z274" s="36">
        <f t="shared" si="87"/>
        <v>0</v>
      </c>
      <c r="AA274" s="35">
        <f t="shared" si="88"/>
        <v>0</v>
      </c>
      <c r="AB274" s="35">
        <f t="shared" si="89"/>
        <v>0</v>
      </c>
      <c r="AC274" s="36">
        <f t="shared" si="90"/>
        <v>0</v>
      </c>
      <c r="AD274" s="35">
        <f t="shared" si="91"/>
        <v>0</v>
      </c>
      <c r="AE274" s="35">
        <f t="shared" si="92"/>
        <v>0</v>
      </c>
      <c r="AF274" s="35">
        <f t="shared" si="93"/>
        <v>0</v>
      </c>
      <c r="AG274" s="35">
        <f t="shared" si="94"/>
        <v>0</v>
      </c>
      <c r="AH274" s="35">
        <f t="shared" si="95"/>
        <v>0</v>
      </c>
      <c r="AI274" s="35">
        <f t="shared" si="96"/>
        <v>0</v>
      </c>
      <c r="AJ274" s="35">
        <f t="shared" si="104"/>
        <v>0</v>
      </c>
      <c r="AK274" s="35">
        <f t="shared" si="105"/>
        <v>0</v>
      </c>
      <c r="AL274" s="35">
        <f>Y274/1000*AA274*AC274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74" s="35">
        <f>Z274/1000*AA274*AC274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74" s="35">
        <f t="shared" si="106"/>
        <v>0</v>
      </c>
      <c r="AO274" s="91">
        <f t="shared" si="107"/>
        <v>0</v>
      </c>
      <c r="AP274" s="92" t="str">
        <f t="shared" si="108"/>
        <v/>
      </c>
      <c r="AQ274" s="92" t="str">
        <f t="shared" si="109"/>
        <v/>
      </c>
    </row>
    <row r="275" spans="1:43" x14ac:dyDescent="0.25">
      <c r="A275" s="48"/>
      <c r="B275" s="52"/>
      <c r="C275" s="22" t="str">
        <f t="shared" si="97"/>
        <v/>
      </c>
      <c r="D275" s="21"/>
      <c r="E275" s="30"/>
      <c r="F275" s="9"/>
      <c r="G275" s="9"/>
      <c r="H275" s="102"/>
      <c r="I275" s="102"/>
      <c r="J275" s="6"/>
      <c r="K275" s="8"/>
      <c r="L275" s="113"/>
      <c r="M275" s="102"/>
      <c r="N275" s="111"/>
      <c r="O275" s="8"/>
      <c r="P275" s="60">
        <f t="shared" si="98"/>
        <v>0</v>
      </c>
      <c r="Q275" s="37">
        <f t="shared" si="99"/>
        <v>0</v>
      </c>
      <c r="R275" s="40">
        <f t="shared" si="83"/>
        <v>0</v>
      </c>
      <c r="S275" s="40">
        <f t="shared" si="84"/>
        <v>0</v>
      </c>
      <c r="T275" s="41" t="str">
        <f t="shared" si="85"/>
        <v/>
      </c>
      <c r="U275" s="41">
        <f t="shared" si="100"/>
        <v>0</v>
      </c>
      <c r="V275" s="41">
        <f t="shared" si="101"/>
        <v>0</v>
      </c>
      <c r="W275" s="42">
        <f t="shared" si="102"/>
        <v>0</v>
      </c>
      <c r="X275" s="42">
        <f t="shared" si="103"/>
        <v>0</v>
      </c>
      <c r="Y275" s="36">
        <f t="shared" si="86"/>
        <v>0</v>
      </c>
      <c r="Z275" s="36">
        <f t="shared" si="87"/>
        <v>0</v>
      </c>
      <c r="AA275" s="35">
        <f t="shared" si="88"/>
        <v>0</v>
      </c>
      <c r="AB275" s="35">
        <f t="shared" si="89"/>
        <v>0</v>
      </c>
      <c r="AC275" s="36">
        <f t="shared" si="90"/>
        <v>0</v>
      </c>
      <c r="AD275" s="35">
        <f t="shared" si="91"/>
        <v>0</v>
      </c>
      <c r="AE275" s="35">
        <f t="shared" si="92"/>
        <v>0</v>
      </c>
      <c r="AF275" s="35">
        <f t="shared" si="93"/>
        <v>0</v>
      </c>
      <c r="AG275" s="35">
        <f t="shared" si="94"/>
        <v>0</v>
      </c>
      <c r="AH275" s="35">
        <f t="shared" si="95"/>
        <v>0</v>
      </c>
      <c r="AI275" s="35">
        <f t="shared" si="96"/>
        <v>0</v>
      </c>
      <c r="AJ275" s="35">
        <f t="shared" si="104"/>
        <v>0</v>
      </c>
      <c r="AK275" s="35">
        <f t="shared" si="105"/>
        <v>0</v>
      </c>
      <c r="AL275" s="35">
        <f>Y275/1000*AA275*AC275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75" s="35">
        <f>Z275/1000*AA275*AC275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75" s="35">
        <f t="shared" si="106"/>
        <v>0</v>
      </c>
      <c r="AO275" s="91">
        <f t="shared" si="107"/>
        <v>0</v>
      </c>
      <c r="AP275" s="92" t="str">
        <f t="shared" si="108"/>
        <v/>
      </c>
      <c r="AQ275" s="92" t="str">
        <f t="shared" si="109"/>
        <v/>
      </c>
    </row>
    <row r="276" spans="1:43" x14ac:dyDescent="0.25">
      <c r="A276" s="48"/>
      <c r="B276" s="52"/>
      <c r="C276" s="22" t="str">
        <f t="shared" si="97"/>
        <v/>
      </c>
      <c r="D276" s="21"/>
      <c r="E276" s="30"/>
      <c r="F276" s="9"/>
      <c r="G276" s="9"/>
      <c r="H276" s="102"/>
      <c r="I276" s="102"/>
      <c r="J276" s="6"/>
      <c r="K276" s="8"/>
      <c r="L276" s="113"/>
      <c r="M276" s="102"/>
      <c r="N276" s="111"/>
      <c r="O276" s="8"/>
      <c r="P276" s="60">
        <f t="shared" si="98"/>
        <v>0</v>
      </c>
      <c r="Q276" s="37">
        <f t="shared" si="99"/>
        <v>0</v>
      </c>
      <c r="R276" s="40">
        <f t="shared" si="83"/>
        <v>0</v>
      </c>
      <c r="S276" s="40">
        <f t="shared" si="84"/>
        <v>0</v>
      </c>
      <c r="T276" s="41" t="str">
        <f t="shared" si="85"/>
        <v/>
      </c>
      <c r="U276" s="41">
        <f t="shared" si="100"/>
        <v>0</v>
      </c>
      <c r="V276" s="41">
        <f t="shared" si="101"/>
        <v>0</v>
      </c>
      <c r="W276" s="42">
        <f t="shared" si="102"/>
        <v>0</v>
      </c>
      <c r="X276" s="42">
        <f t="shared" si="103"/>
        <v>0</v>
      </c>
      <c r="Y276" s="36">
        <f t="shared" si="86"/>
        <v>0</v>
      </c>
      <c r="Z276" s="36">
        <f t="shared" si="87"/>
        <v>0</v>
      </c>
      <c r="AA276" s="35">
        <f t="shared" si="88"/>
        <v>0</v>
      </c>
      <c r="AB276" s="35">
        <f t="shared" si="89"/>
        <v>0</v>
      </c>
      <c r="AC276" s="36">
        <f t="shared" si="90"/>
        <v>0</v>
      </c>
      <c r="AD276" s="35">
        <f t="shared" si="91"/>
        <v>0</v>
      </c>
      <c r="AE276" s="35">
        <f t="shared" si="92"/>
        <v>0</v>
      </c>
      <c r="AF276" s="35">
        <f t="shared" si="93"/>
        <v>0</v>
      </c>
      <c r="AG276" s="35">
        <f t="shared" si="94"/>
        <v>0</v>
      </c>
      <c r="AH276" s="35">
        <f t="shared" si="95"/>
        <v>0</v>
      </c>
      <c r="AI276" s="35">
        <f t="shared" si="96"/>
        <v>0</v>
      </c>
      <c r="AJ276" s="35">
        <f t="shared" si="104"/>
        <v>0</v>
      </c>
      <c r="AK276" s="35">
        <f t="shared" si="105"/>
        <v>0</v>
      </c>
      <c r="AL276" s="35">
        <f>Y276/1000*AA276*AC276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76" s="35">
        <f>Z276/1000*AA276*AC276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76" s="35">
        <f t="shared" si="106"/>
        <v>0</v>
      </c>
      <c r="AO276" s="91">
        <f t="shared" si="107"/>
        <v>0</v>
      </c>
      <c r="AP276" s="92" t="str">
        <f t="shared" si="108"/>
        <v/>
      </c>
      <c r="AQ276" s="92" t="str">
        <f t="shared" si="109"/>
        <v/>
      </c>
    </row>
    <row r="277" spans="1:43" x14ac:dyDescent="0.25">
      <c r="A277" s="48"/>
      <c r="B277" s="52"/>
      <c r="C277" s="22" t="str">
        <f t="shared" si="97"/>
        <v/>
      </c>
      <c r="D277" s="21"/>
      <c r="E277" s="30"/>
      <c r="F277" s="9"/>
      <c r="G277" s="9"/>
      <c r="H277" s="102"/>
      <c r="I277" s="102"/>
      <c r="J277" s="6"/>
      <c r="K277" s="8"/>
      <c r="L277" s="113"/>
      <c r="M277" s="102"/>
      <c r="N277" s="111"/>
      <c r="O277" s="8"/>
      <c r="P277" s="60">
        <f t="shared" si="98"/>
        <v>0</v>
      </c>
      <c r="Q277" s="37">
        <f t="shared" si="99"/>
        <v>0</v>
      </c>
      <c r="R277" s="40">
        <f t="shared" si="83"/>
        <v>0</v>
      </c>
      <c r="S277" s="40">
        <f t="shared" si="84"/>
        <v>0</v>
      </c>
      <c r="T277" s="41" t="str">
        <f t="shared" si="85"/>
        <v/>
      </c>
      <c r="U277" s="41">
        <f t="shared" si="100"/>
        <v>0</v>
      </c>
      <c r="V277" s="41">
        <f t="shared" si="101"/>
        <v>0</v>
      </c>
      <c r="W277" s="42">
        <f t="shared" si="102"/>
        <v>0</v>
      </c>
      <c r="X277" s="42">
        <f t="shared" si="103"/>
        <v>0</v>
      </c>
      <c r="Y277" s="36">
        <f t="shared" si="86"/>
        <v>0</v>
      </c>
      <c r="Z277" s="36">
        <f t="shared" si="87"/>
        <v>0</v>
      </c>
      <c r="AA277" s="35">
        <f t="shared" si="88"/>
        <v>0</v>
      </c>
      <c r="AB277" s="35">
        <f t="shared" si="89"/>
        <v>0</v>
      </c>
      <c r="AC277" s="36">
        <f t="shared" si="90"/>
        <v>0</v>
      </c>
      <c r="AD277" s="35">
        <f t="shared" si="91"/>
        <v>0</v>
      </c>
      <c r="AE277" s="35">
        <f t="shared" si="92"/>
        <v>0</v>
      </c>
      <c r="AF277" s="35">
        <f t="shared" si="93"/>
        <v>0</v>
      </c>
      <c r="AG277" s="35">
        <f t="shared" si="94"/>
        <v>0</v>
      </c>
      <c r="AH277" s="35">
        <f t="shared" si="95"/>
        <v>0</v>
      </c>
      <c r="AI277" s="35">
        <f t="shared" si="96"/>
        <v>0</v>
      </c>
      <c r="AJ277" s="35">
        <f t="shared" si="104"/>
        <v>0</v>
      </c>
      <c r="AK277" s="35">
        <f t="shared" si="105"/>
        <v>0</v>
      </c>
      <c r="AL277" s="35">
        <f>Y277/1000*AA277*AC277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77" s="35">
        <f>Z277/1000*AA277*AC277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77" s="35">
        <f t="shared" si="106"/>
        <v>0</v>
      </c>
      <c r="AO277" s="91">
        <f t="shared" si="107"/>
        <v>0</v>
      </c>
      <c r="AP277" s="92" t="str">
        <f t="shared" si="108"/>
        <v/>
      </c>
      <c r="AQ277" s="92" t="str">
        <f t="shared" si="109"/>
        <v/>
      </c>
    </row>
    <row r="278" spans="1:43" x14ac:dyDescent="0.25">
      <c r="A278" s="48"/>
      <c r="B278" s="52"/>
      <c r="C278" s="22" t="str">
        <f t="shared" si="97"/>
        <v/>
      </c>
      <c r="D278" s="21"/>
      <c r="E278" s="30"/>
      <c r="F278" s="9"/>
      <c r="G278" s="9"/>
      <c r="H278" s="102"/>
      <c r="I278" s="102"/>
      <c r="J278" s="6"/>
      <c r="K278" s="8"/>
      <c r="L278" s="113"/>
      <c r="M278" s="102"/>
      <c r="N278" s="111"/>
      <c r="O278" s="8"/>
      <c r="P278" s="60">
        <f t="shared" si="98"/>
        <v>0</v>
      </c>
      <c r="Q278" s="37">
        <f t="shared" si="99"/>
        <v>0</v>
      </c>
      <c r="R278" s="40">
        <f t="shared" si="83"/>
        <v>0</v>
      </c>
      <c r="S278" s="40">
        <f t="shared" si="84"/>
        <v>0</v>
      </c>
      <c r="T278" s="41" t="str">
        <f t="shared" si="85"/>
        <v/>
      </c>
      <c r="U278" s="41">
        <f t="shared" si="100"/>
        <v>0</v>
      </c>
      <c r="V278" s="41">
        <f t="shared" si="101"/>
        <v>0</v>
      </c>
      <c r="W278" s="42">
        <f t="shared" si="102"/>
        <v>0</v>
      </c>
      <c r="X278" s="42">
        <f t="shared" si="103"/>
        <v>0</v>
      </c>
      <c r="Y278" s="36">
        <f t="shared" si="86"/>
        <v>0</v>
      </c>
      <c r="Z278" s="36">
        <f t="shared" si="87"/>
        <v>0</v>
      </c>
      <c r="AA278" s="35">
        <f t="shared" si="88"/>
        <v>0</v>
      </c>
      <c r="AB278" s="35">
        <f t="shared" si="89"/>
        <v>0</v>
      </c>
      <c r="AC278" s="36">
        <f t="shared" si="90"/>
        <v>0</v>
      </c>
      <c r="AD278" s="35">
        <f t="shared" si="91"/>
        <v>0</v>
      </c>
      <c r="AE278" s="35">
        <f t="shared" si="92"/>
        <v>0</v>
      </c>
      <c r="AF278" s="35">
        <f t="shared" si="93"/>
        <v>0</v>
      </c>
      <c r="AG278" s="35">
        <f t="shared" si="94"/>
        <v>0</v>
      </c>
      <c r="AH278" s="35">
        <f t="shared" si="95"/>
        <v>0</v>
      </c>
      <c r="AI278" s="35">
        <f t="shared" si="96"/>
        <v>0</v>
      </c>
      <c r="AJ278" s="35">
        <f t="shared" si="104"/>
        <v>0</v>
      </c>
      <c r="AK278" s="35">
        <f t="shared" si="105"/>
        <v>0</v>
      </c>
      <c r="AL278" s="35">
        <f>Y278/1000*AA278*AC278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78" s="35">
        <f>Z278/1000*AA278*AC278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78" s="35">
        <f t="shared" si="106"/>
        <v>0</v>
      </c>
      <c r="AO278" s="91">
        <f t="shared" si="107"/>
        <v>0</v>
      </c>
      <c r="AP278" s="92" t="str">
        <f t="shared" si="108"/>
        <v/>
      </c>
      <c r="AQ278" s="92" t="str">
        <f t="shared" si="109"/>
        <v/>
      </c>
    </row>
    <row r="279" spans="1:43" x14ac:dyDescent="0.25">
      <c r="A279" s="48"/>
      <c r="B279" s="52"/>
      <c r="C279" s="22" t="str">
        <f t="shared" si="97"/>
        <v/>
      </c>
      <c r="D279" s="21"/>
      <c r="E279" s="30"/>
      <c r="F279" s="9"/>
      <c r="G279" s="9"/>
      <c r="H279" s="102"/>
      <c r="I279" s="102"/>
      <c r="J279" s="6"/>
      <c r="K279" s="8"/>
      <c r="L279" s="113"/>
      <c r="M279" s="102"/>
      <c r="N279" s="111"/>
      <c r="O279" s="8"/>
      <c r="P279" s="60">
        <f t="shared" si="98"/>
        <v>0</v>
      </c>
      <c r="Q279" s="37">
        <f t="shared" si="99"/>
        <v>0</v>
      </c>
      <c r="R279" s="40">
        <f t="shared" ref="R279:R342" si="110">IF(AP279="",0,IF(AP279=1,VLOOKUP(A279,MeasureCode_Lookup,3,FALSE),"DNQ"))</f>
        <v>0</v>
      </c>
      <c r="S279" s="40">
        <f t="shared" ref="S279:S342" si="111">IF(AQ279="",0,IF(AQ279=1,VLOOKUP(A279,MeasureCode_Lookup,3,FALSE),"DNQ"))</f>
        <v>0</v>
      </c>
      <c r="T279" s="41" t="str">
        <f t="shared" ref="T279:T342" si="112">IF(A279="","",VLOOKUP(A279,MeasureCode_Lookup,4,FALSE))</f>
        <v/>
      </c>
      <c r="U279" s="41">
        <f t="shared" si="100"/>
        <v>0</v>
      </c>
      <c r="V279" s="41">
        <f t="shared" si="101"/>
        <v>0</v>
      </c>
      <c r="W279" s="42">
        <f t="shared" si="102"/>
        <v>0</v>
      </c>
      <c r="X279" s="42">
        <f t="shared" si="103"/>
        <v>0</v>
      </c>
      <c r="Y279" s="36">
        <f t="shared" ref="Y279:Y342" si="113">IF(N(R279)=0,0,F279*P279)</f>
        <v>0</v>
      </c>
      <c r="Z279" s="36">
        <f t="shared" ref="Z279:Z342" si="114">IF(N(S279)=0,0,G279*Q279)</f>
        <v>0</v>
      </c>
      <c r="AA279" s="35">
        <f t="shared" ref="AA279:AA342" si="115">IF(A279="",0,VLOOKUP(A279,MeasureCode_Lookup,5,FALSE))</f>
        <v>0</v>
      </c>
      <c r="AB279" s="35">
        <f t="shared" ref="AB279:AB342" si="116">IF($A$15="",0,VLOOKUP($A$15,BuildingType_Lookup,3,FALSE))</f>
        <v>0</v>
      </c>
      <c r="AC279" s="36">
        <f t="shared" ref="AC279:AC342" si="117">IF($A$15="",0,VLOOKUP($A$15,BuildingType_Lookup,2,FALSE))</f>
        <v>0</v>
      </c>
      <c r="AD279" s="35">
        <f t="shared" ref="AD279:AD342" si="118">IF(AND(OR(AP279="",AP279=0)=TRUE,OR(AQ279="",AQ279=0))=TRUE,0,IF(AQ279="",(IF(OR(C279="DDC",C279="OHLC")=TRUE,O279,P279)/1000)*AA279*AB279*(1+VLOOKUP($A$15,BuildingType_Lookup,4,FALSE)),IF(AQ279=0,0,(IF(OR(C279="DDC",C279="OHLC")=TRUE,O279,Q279)/1000)*AA279*AB279*(1+VLOOKUP($A$15,BuildingType_Lookup,4,FALSE)))))</f>
        <v>0</v>
      </c>
      <c r="AE279" s="35">
        <f t="shared" ref="AE279:AE342" si="119">IF(AND(OR(AP279="",AP279=0)=TRUE,OR(AQ279="",AQ279=0))=TRUE,0,IF(AQ279="",(IF(OR(C279="DDC",C279="OHLC")=TRUE,O279,P279)/1000)*AA279*AC279*(1+VLOOKUP($A$15,BuildingType_Lookup,MATCH($A$17,HVAC,0)+4,FALSE)),IF(AQ279=0,0,(IF(OR(C279="DDC",C279="OHLC")=TRUE,O279,Q279)/1000)*AA279*AC279*(1+VLOOKUP($A$15,BuildingType_Lookup,MATCH($A$17,HVAC,0)+4,FALSE)))))</f>
        <v>0</v>
      </c>
      <c r="AF279" s="35">
        <f t="shared" ref="AF279:AF342" si="120">IFERROR(IF(OR(C279="DDC",C279="OHLC")=TRUE,F279*J279*AD279,F279*AD279),0)</f>
        <v>0</v>
      </c>
      <c r="AG279" s="35">
        <f t="shared" ref="AG279:AG342" si="121">IFERROR(IF(OR(C279="DDC",C279="OHLC")=TRUE,G279*K279*AD279,G279*AD279),0)</f>
        <v>0</v>
      </c>
      <c r="AH279" s="35">
        <f t="shared" ref="AH279:AH342" si="122">IFERROR(IF(OR(C279="DDC",C279="OHLC")=TRUE,F279*J279*AE279,F279*AE279),0)</f>
        <v>0</v>
      </c>
      <c r="AI279" s="35">
        <f t="shared" ref="AI279:AI342" si="123">IFERROR(IF(OR(C279="DDC",C279="OHLC")=TRUE,G279*K279*AE279,G279*AE279),0)</f>
        <v>0</v>
      </c>
      <c r="AJ279" s="35">
        <f t="shared" si="104"/>
        <v>0</v>
      </c>
      <c r="AK279" s="35">
        <f t="shared" si="105"/>
        <v>0</v>
      </c>
      <c r="AL279" s="35">
        <f>Y279/1000*AA279*AC279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79" s="35">
        <f>Z279/1000*AA279*AC279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79" s="35">
        <f t="shared" si="106"/>
        <v>0</v>
      </c>
      <c r="AO279" s="91">
        <f t="shared" si="107"/>
        <v>0</v>
      </c>
      <c r="AP279" s="92" t="str">
        <f t="shared" si="108"/>
        <v/>
      </c>
      <c r="AQ279" s="92" t="str">
        <f t="shared" si="109"/>
        <v/>
      </c>
    </row>
    <row r="280" spans="1:43" x14ac:dyDescent="0.25">
      <c r="A280" s="48"/>
      <c r="B280" s="52"/>
      <c r="C280" s="22" t="str">
        <f t="shared" ref="C280:C343" si="124">IF(A280="","",VLOOKUP(A280,MeasureCode_Lookup,2,FALSE))</f>
        <v/>
      </c>
      <c r="D280" s="21"/>
      <c r="E280" s="30"/>
      <c r="F280" s="9"/>
      <c r="G280" s="9"/>
      <c r="H280" s="102"/>
      <c r="I280" s="102"/>
      <c r="J280" s="6"/>
      <c r="K280" s="8"/>
      <c r="L280" s="113"/>
      <c r="M280" s="102"/>
      <c r="N280" s="111"/>
      <c r="O280" s="8"/>
      <c r="P280" s="60">
        <f t="shared" ref="P280:P343" si="125">IF(OR(A280="",F280="",J280="",O280="")=TRUE,0,J280*O280)</f>
        <v>0</v>
      </c>
      <c r="Q280" s="37">
        <f t="shared" ref="Q280:Q343" si="126">IF(OR(A280="",G280="",K280="",O280="")=TRUE,0,K280*O280)</f>
        <v>0</v>
      </c>
      <c r="R280" s="40">
        <f t="shared" si="110"/>
        <v>0</v>
      </c>
      <c r="S280" s="40">
        <f t="shared" si="111"/>
        <v>0</v>
      </c>
      <c r="T280" s="41" t="str">
        <f t="shared" si="112"/>
        <v/>
      </c>
      <c r="U280" s="41">
        <f t="shared" ref="U280:U343" si="127">IF(OR($A$10=TRUE,$A$11=TRUE,$B$10=TRUE,$B$11=TRUE)=TRUE,R280,0)</f>
        <v>0</v>
      </c>
      <c r="V280" s="41">
        <f t="shared" ref="V280:V343" si="128">IF(OR($A$10=TRUE,$A$11=TRUE,$B$10=TRUE,$B$11=TRUE)=TRUE,S280,0)</f>
        <v>0</v>
      </c>
      <c r="W280" s="42">
        <f t="shared" ref="W280:W343" si="129">IF(N(R280)=0,0,F280*(R280+U280)*IF(T280="per Fixture Controlled",J280,1))</f>
        <v>0</v>
      </c>
      <c r="X280" s="42">
        <f t="shared" ref="X280:X343" si="130">IF(N(S280)=0,0,G280*(S280+V280)*IF(T280="per Fixture Controlled",K280,1))</f>
        <v>0</v>
      </c>
      <c r="Y280" s="36">
        <f t="shared" si="113"/>
        <v>0</v>
      </c>
      <c r="Z280" s="36">
        <f t="shared" si="114"/>
        <v>0</v>
      </c>
      <c r="AA280" s="35">
        <f t="shared" si="115"/>
        <v>0</v>
      </c>
      <c r="AB280" s="35">
        <f t="shared" si="116"/>
        <v>0</v>
      </c>
      <c r="AC280" s="36">
        <f t="shared" si="117"/>
        <v>0</v>
      </c>
      <c r="AD280" s="35">
        <f t="shared" si="118"/>
        <v>0</v>
      </c>
      <c r="AE280" s="35">
        <f t="shared" si="119"/>
        <v>0</v>
      </c>
      <c r="AF280" s="35">
        <f t="shared" si="120"/>
        <v>0</v>
      </c>
      <c r="AG280" s="35">
        <f t="shared" si="121"/>
        <v>0</v>
      </c>
      <c r="AH280" s="35">
        <f t="shared" si="122"/>
        <v>0</v>
      </c>
      <c r="AI280" s="35">
        <f t="shared" si="123"/>
        <v>0</v>
      </c>
      <c r="AJ280" s="35">
        <f t="shared" ref="AJ280:AJ343" si="131">AH280*8</f>
        <v>0</v>
      </c>
      <c r="AK280" s="35">
        <f t="shared" ref="AK280:AK343" si="132">AI280*8</f>
        <v>0</v>
      </c>
      <c r="AL280" s="35">
        <f>Y280/1000*AA280*AC280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80" s="35">
        <f>Z280/1000*AA280*AC280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80" s="35">
        <f t="shared" ref="AN280:AN343" si="133">AL280*8</f>
        <v>0</v>
      </c>
      <c r="AO280" s="91">
        <f t="shared" ref="AO280:AO343" si="134">AM280*8</f>
        <v>0</v>
      </c>
      <c r="AP280" s="92" t="str">
        <f t="shared" ref="AP280:AP343" si="135">IF(OR($B$3="",$B$4="",$A$15="",$F$15="",$A$17="",A280="",F280="",J280="",O280="",P280="")=TRUE,"",IF(C280="OSW",IF(J280&gt;=2,1,0),IF(C280="OSR",IF(AND(J280&gt;=2,P280&gt;60)=TRUE,1,0),IF(C280="OSRH",IF(AND(J280&gt;=1,P280&gt;90)=TRUE,1,0),IF(C280="OHLC",IF(AND(N280="Y",P280&gt;60)=TRUE,1,0),IF(C280="DDC",IF(AND(J280&gt;=4,N280="Y",P280&gt;120)=TRUE,1,0),0))))))</f>
        <v/>
      </c>
      <c r="AQ280" s="92" t="str">
        <f t="shared" ref="AQ280:AQ343" si="136">IF(OR($B$3="",$B$4="",$A$15="",$F$15="",$A$17="",A280="",F280="",K280="",O280="",P280="")=TRUE,"",IF(C280="OSW",IF(K280&gt;=2,1,0),IF(C280="OSR",IF(AND(K280&gt;=2,Q280&gt;60)=TRUE,1,0),IF(C280="OSRH",IF(AND(K280&gt;=1,Q280&gt;90)=TRUE,1,0),IF(C280="OHLC",IF(AND(N280="Y",Q280&gt;60)=TRUE,1,0),IF(C280="DDC",IF(AND(K280&gt;=4,N280="Y",Q280&gt;120)=TRUE,1,0),0))))))</f>
        <v/>
      </c>
    </row>
    <row r="281" spans="1:43" x14ac:dyDescent="0.25">
      <c r="A281" s="48"/>
      <c r="B281" s="52"/>
      <c r="C281" s="22" t="str">
        <f t="shared" si="124"/>
        <v/>
      </c>
      <c r="D281" s="21"/>
      <c r="E281" s="30"/>
      <c r="F281" s="9"/>
      <c r="G281" s="9"/>
      <c r="H281" s="102"/>
      <c r="I281" s="102"/>
      <c r="J281" s="6"/>
      <c r="K281" s="8"/>
      <c r="L281" s="113"/>
      <c r="M281" s="102"/>
      <c r="N281" s="111"/>
      <c r="O281" s="8"/>
      <c r="P281" s="60">
        <f t="shared" si="125"/>
        <v>0</v>
      </c>
      <c r="Q281" s="37">
        <f t="shared" si="126"/>
        <v>0</v>
      </c>
      <c r="R281" s="40">
        <f t="shared" si="110"/>
        <v>0</v>
      </c>
      <c r="S281" s="40">
        <f t="shared" si="111"/>
        <v>0</v>
      </c>
      <c r="T281" s="41" t="str">
        <f t="shared" si="112"/>
        <v/>
      </c>
      <c r="U281" s="41">
        <f t="shared" si="127"/>
        <v>0</v>
      </c>
      <c r="V281" s="41">
        <f t="shared" si="128"/>
        <v>0</v>
      </c>
      <c r="W281" s="42">
        <f t="shared" si="129"/>
        <v>0</v>
      </c>
      <c r="X281" s="42">
        <f t="shared" si="130"/>
        <v>0</v>
      </c>
      <c r="Y281" s="36">
        <f t="shared" si="113"/>
        <v>0</v>
      </c>
      <c r="Z281" s="36">
        <f t="shared" si="114"/>
        <v>0</v>
      </c>
      <c r="AA281" s="35">
        <f t="shared" si="115"/>
        <v>0</v>
      </c>
      <c r="AB281" s="35">
        <f t="shared" si="116"/>
        <v>0</v>
      </c>
      <c r="AC281" s="36">
        <f t="shared" si="117"/>
        <v>0</v>
      </c>
      <c r="AD281" s="35">
        <f t="shared" si="118"/>
        <v>0</v>
      </c>
      <c r="AE281" s="35">
        <f t="shared" si="119"/>
        <v>0</v>
      </c>
      <c r="AF281" s="35">
        <f t="shared" si="120"/>
        <v>0</v>
      </c>
      <c r="AG281" s="35">
        <f t="shared" si="121"/>
        <v>0</v>
      </c>
      <c r="AH281" s="35">
        <f t="shared" si="122"/>
        <v>0</v>
      </c>
      <c r="AI281" s="35">
        <f t="shared" si="123"/>
        <v>0</v>
      </c>
      <c r="AJ281" s="35">
        <f t="shared" si="131"/>
        <v>0</v>
      </c>
      <c r="AK281" s="35">
        <f t="shared" si="132"/>
        <v>0</v>
      </c>
      <c r="AL281" s="35">
        <f>Y281/1000*AA281*AC281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81" s="35">
        <f>Z281/1000*AA281*AC281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81" s="35">
        <f t="shared" si="133"/>
        <v>0</v>
      </c>
      <c r="AO281" s="91">
        <f t="shared" si="134"/>
        <v>0</v>
      </c>
      <c r="AP281" s="92" t="str">
        <f t="shared" si="135"/>
        <v/>
      </c>
      <c r="AQ281" s="92" t="str">
        <f t="shared" si="136"/>
        <v/>
      </c>
    </row>
    <row r="282" spans="1:43" x14ac:dyDescent="0.25">
      <c r="A282" s="48"/>
      <c r="B282" s="52"/>
      <c r="C282" s="22" t="str">
        <f t="shared" si="124"/>
        <v/>
      </c>
      <c r="D282" s="21"/>
      <c r="E282" s="30"/>
      <c r="F282" s="9"/>
      <c r="G282" s="9"/>
      <c r="H282" s="102"/>
      <c r="I282" s="102"/>
      <c r="J282" s="6"/>
      <c r="K282" s="8"/>
      <c r="L282" s="113"/>
      <c r="M282" s="102"/>
      <c r="N282" s="111"/>
      <c r="O282" s="8"/>
      <c r="P282" s="60">
        <f t="shared" si="125"/>
        <v>0</v>
      </c>
      <c r="Q282" s="37">
        <f t="shared" si="126"/>
        <v>0</v>
      </c>
      <c r="R282" s="40">
        <f t="shared" si="110"/>
        <v>0</v>
      </c>
      <c r="S282" s="40">
        <f t="shared" si="111"/>
        <v>0</v>
      </c>
      <c r="T282" s="41" t="str">
        <f t="shared" si="112"/>
        <v/>
      </c>
      <c r="U282" s="41">
        <f t="shared" si="127"/>
        <v>0</v>
      </c>
      <c r="V282" s="41">
        <f t="shared" si="128"/>
        <v>0</v>
      </c>
      <c r="W282" s="42">
        <f t="shared" si="129"/>
        <v>0</v>
      </c>
      <c r="X282" s="42">
        <f t="shared" si="130"/>
        <v>0</v>
      </c>
      <c r="Y282" s="36">
        <f t="shared" si="113"/>
        <v>0</v>
      </c>
      <c r="Z282" s="36">
        <f t="shared" si="114"/>
        <v>0</v>
      </c>
      <c r="AA282" s="35">
        <f t="shared" si="115"/>
        <v>0</v>
      </c>
      <c r="AB282" s="35">
        <f t="shared" si="116"/>
        <v>0</v>
      </c>
      <c r="AC282" s="36">
        <f t="shared" si="117"/>
        <v>0</v>
      </c>
      <c r="AD282" s="35">
        <f t="shared" si="118"/>
        <v>0</v>
      </c>
      <c r="AE282" s="35">
        <f t="shared" si="119"/>
        <v>0</v>
      </c>
      <c r="AF282" s="35">
        <f t="shared" si="120"/>
        <v>0</v>
      </c>
      <c r="AG282" s="35">
        <f t="shared" si="121"/>
        <v>0</v>
      </c>
      <c r="AH282" s="35">
        <f t="shared" si="122"/>
        <v>0</v>
      </c>
      <c r="AI282" s="35">
        <f t="shared" si="123"/>
        <v>0</v>
      </c>
      <c r="AJ282" s="35">
        <f t="shared" si="131"/>
        <v>0</v>
      </c>
      <c r="AK282" s="35">
        <f t="shared" si="132"/>
        <v>0</v>
      </c>
      <c r="AL282" s="35">
        <f>Y282/1000*AA282*AC282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82" s="35">
        <f>Z282/1000*AA282*AC282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82" s="35">
        <f t="shared" si="133"/>
        <v>0</v>
      </c>
      <c r="AO282" s="91">
        <f t="shared" si="134"/>
        <v>0</v>
      </c>
      <c r="AP282" s="92" t="str">
        <f t="shared" si="135"/>
        <v/>
      </c>
      <c r="AQ282" s="92" t="str">
        <f t="shared" si="136"/>
        <v/>
      </c>
    </row>
    <row r="283" spans="1:43" x14ac:dyDescent="0.25">
      <c r="A283" s="48"/>
      <c r="B283" s="52"/>
      <c r="C283" s="22" t="str">
        <f t="shared" si="124"/>
        <v/>
      </c>
      <c r="D283" s="21"/>
      <c r="E283" s="30"/>
      <c r="F283" s="9"/>
      <c r="G283" s="9"/>
      <c r="H283" s="102"/>
      <c r="I283" s="102"/>
      <c r="J283" s="6"/>
      <c r="K283" s="8"/>
      <c r="L283" s="113"/>
      <c r="M283" s="102"/>
      <c r="N283" s="111"/>
      <c r="O283" s="8"/>
      <c r="P283" s="60">
        <f t="shared" si="125"/>
        <v>0</v>
      </c>
      <c r="Q283" s="37">
        <f t="shared" si="126"/>
        <v>0</v>
      </c>
      <c r="R283" s="40">
        <f t="shared" si="110"/>
        <v>0</v>
      </c>
      <c r="S283" s="40">
        <f t="shared" si="111"/>
        <v>0</v>
      </c>
      <c r="T283" s="41" t="str">
        <f t="shared" si="112"/>
        <v/>
      </c>
      <c r="U283" s="41">
        <f t="shared" si="127"/>
        <v>0</v>
      </c>
      <c r="V283" s="41">
        <f t="shared" si="128"/>
        <v>0</v>
      </c>
      <c r="W283" s="42">
        <f t="shared" si="129"/>
        <v>0</v>
      </c>
      <c r="X283" s="42">
        <f t="shared" si="130"/>
        <v>0</v>
      </c>
      <c r="Y283" s="36">
        <f t="shared" si="113"/>
        <v>0</v>
      </c>
      <c r="Z283" s="36">
        <f t="shared" si="114"/>
        <v>0</v>
      </c>
      <c r="AA283" s="35">
        <f t="shared" si="115"/>
        <v>0</v>
      </c>
      <c r="AB283" s="35">
        <f t="shared" si="116"/>
        <v>0</v>
      </c>
      <c r="AC283" s="36">
        <f t="shared" si="117"/>
        <v>0</v>
      </c>
      <c r="AD283" s="35">
        <f t="shared" si="118"/>
        <v>0</v>
      </c>
      <c r="AE283" s="35">
        <f t="shared" si="119"/>
        <v>0</v>
      </c>
      <c r="AF283" s="35">
        <f t="shared" si="120"/>
        <v>0</v>
      </c>
      <c r="AG283" s="35">
        <f t="shared" si="121"/>
        <v>0</v>
      </c>
      <c r="AH283" s="35">
        <f t="shared" si="122"/>
        <v>0</v>
      </c>
      <c r="AI283" s="35">
        <f t="shared" si="123"/>
        <v>0</v>
      </c>
      <c r="AJ283" s="35">
        <f t="shared" si="131"/>
        <v>0</v>
      </c>
      <c r="AK283" s="35">
        <f t="shared" si="132"/>
        <v>0</v>
      </c>
      <c r="AL283" s="35">
        <f>Y283/1000*AA283*AC283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83" s="35">
        <f>Z283/1000*AA283*AC283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83" s="35">
        <f t="shared" si="133"/>
        <v>0</v>
      </c>
      <c r="AO283" s="91">
        <f t="shared" si="134"/>
        <v>0</v>
      </c>
      <c r="AP283" s="92" t="str">
        <f t="shared" si="135"/>
        <v/>
      </c>
      <c r="AQ283" s="92" t="str">
        <f t="shared" si="136"/>
        <v/>
      </c>
    </row>
    <row r="284" spans="1:43" x14ac:dyDescent="0.25">
      <c r="A284" s="48"/>
      <c r="B284" s="52"/>
      <c r="C284" s="22" t="str">
        <f t="shared" si="124"/>
        <v/>
      </c>
      <c r="D284" s="21"/>
      <c r="E284" s="30"/>
      <c r="F284" s="9"/>
      <c r="G284" s="9"/>
      <c r="H284" s="102"/>
      <c r="I284" s="102"/>
      <c r="J284" s="6"/>
      <c r="K284" s="8"/>
      <c r="L284" s="113"/>
      <c r="M284" s="102"/>
      <c r="N284" s="111"/>
      <c r="O284" s="8"/>
      <c r="P284" s="60">
        <f t="shared" si="125"/>
        <v>0</v>
      </c>
      <c r="Q284" s="37">
        <f t="shared" si="126"/>
        <v>0</v>
      </c>
      <c r="R284" s="40">
        <f t="shared" si="110"/>
        <v>0</v>
      </c>
      <c r="S284" s="40">
        <f t="shared" si="111"/>
        <v>0</v>
      </c>
      <c r="T284" s="41" t="str">
        <f t="shared" si="112"/>
        <v/>
      </c>
      <c r="U284" s="41">
        <f t="shared" si="127"/>
        <v>0</v>
      </c>
      <c r="V284" s="41">
        <f t="shared" si="128"/>
        <v>0</v>
      </c>
      <c r="W284" s="42">
        <f t="shared" si="129"/>
        <v>0</v>
      </c>
      <c r="X284" s="42">
        <f t="shared" si="130"/>
        <v>0</v>
      </c>
      <c r="Y284" s="36">
        <f t="shared" si="113"/>
        <v>0</v>
      </c>
      <c r="Z284" s="36">
        <f t="shared" si="114"/>
        <v>0</v>
      </c>
      <c r="AA284" s="35">
        <f t="shared" si="115"/>
        <v>0</v>
      </c>
      <c r="AB284" s="35">
        <f t="shared" si="116"/>
        <v>0</v>
      </c>
      <c r="AC284" s="36">
        <f t="shared" si="117"/>
        <v>0</v>
      </c>
      <c r="AD284" s="35">
        <f t="shared" si="118"/>
        <v>0</v>
      </c>
      <c r="AE284" s="35">
        <f t="shared" si="119"/>
        <v>0</v>
      </c>
      <c r="AF284" s="35">
        <f t="shared" si="120"/>
        <v>0</v>
      </c>
      <c r="AG284" s="35">
        <f t="shared" si="121"/>
        <v>0</v>
      </c>
      <c r="AH284" s="35">
        <f t="shared" si="122"/>
        <v>0</v>
      </c>
      <c r="AI284" s="35">
        <f t="shared" si="123"/>
        <v>0</v>
      </c>
      <c r="AJ284" s="35">
        <f t="shared" si="131"/>
        <v>0</v>
      </c>
      <c r="AK284" s="35">
        <f t="shared" si="132"/>
        <v>0</v>
      </c>
      <c r="AL284" s="35">
        <f>Y284/1000*AA284*AC284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84" s="35">
        <f>Z284/1000*AA284*AC284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84" s="35">
        <f t="shared" si="133"/>
        <v>0</v>
      </c>
      <c r="AO284" s="91">
        <f t="shared" si="134"/>
        <v>0</v>
      </c>
      <c r="AP284" s="92" t="str">
        <f t="shared" si="135"/>
        <v/>
      </c>
      <c r="AQ284" s="92" t="str">
        <f t="shared" si="136"/>
        <v/>
      </c>
    </row>
    <row r="285" spans="1:43" x14ac:dyDescent="0.25">
      <c r="A285" s="48"/>
      <c r="B285" s="52"/>
      <c r="C285" s="22" t="str">
        <f t="shared" si="124"/>
        <v/>
      </c>
      <c r="D285" s="21"/>
      <c r="E285" s="30"/>
      <c r="F285" s="9"/>
      <c r="G285" s="9"/>
      <c r="H285" s="102"/>
      <c r="I285" s="102"/>
      <c r="J285" s="6"/>
      <c r="K285" s="8"/>
      <c r="L285" s="113"/>
      <c r="M285" s="102"/>
      <c r="N285" s="111"/>
      <c r="O285" s="8"/>
      <c r="P285" s="60">
        <f t="shared" si="125"/>
        <v>0</v>
      </c>
      <c r="Q285" s="37">
        <f t="shared" si="126"/>
        <v>0</v>
      </c>
      <c r="R285" s="40">
        <f t="shared" si="110"/>
        <v>0</v>
      </c>
      <c r="S285" s="40">
        <f t="shared" si="111"/>
        <v>0</v>
      </c>
      <c r="T285" s="41" t="str">
        <f t="shared" si="112"/>
        <v/>
      </c>
      <c r="U285" s="41">
        <f t="shared" si="127"/>
        <v>0</v>
      </c>
      <c r="V285" s="41">
        <f t="shared" si="128"/>
        <v>0</v>
      </c>
      <c r="W285" s="42">
        <f t="shared" si="129"/>
        <v>0</v>
      </c>
      <c r="X285" s="42">
        <f t="shared" si="130"/>
        <v>0</v>
      </c>
      <c r="Y285" s="36">
        <f t="shared" si="113"/>
        <v>0</v>
      </c>
      <c r="Z285" s="36">
        <f t="shared" si="114"/>
        <v>0</v>
      </c>
      <c r="AA285" s="35">
        <f t="shared" si="115"/>
        <v>0</v>
      </c>
      <c r="AB285" s="35">
        <f t="shared" si="116"/>
        <v>0</v>
      </c>
      <c r="AC285" s="36">
        <f t="shared" si="117"/>
        <v>0</v>
      </c>
      <c r="AD285" s="35">
        <f t="shared" si="118"/>
        <v>0</v>
      </c>
      <c r="AE285" s="35">
        <f t="shared" si="119"/>
        <v>0</v>
      </c>
      <c r="AF285" s="35">
        <f t="shared" si="120"/>
        <v>0</v>
      </c>
      <c r="AG285" s="35">
        <f t="shared" si="121"/>
        <v>0</v>
      </c>
      <c r="AH285" s="35">
        <f t="shared" si="122"/>
        <v>0</v>
      </c>
      <c r="AI285" s="35">
        <f t="shared" si="123"/>
        <v>0</v>
      </c>
      <c r="AJ285" s="35">
        <f t="shared" si="131"/>
        <v>0</v>
      </c>
      <c r="AK285" s="35">
        <f t="shared" si="132"/>
        <v>0</v>
      </c>
      <c r="AL285" s="35">
        <f>Y285/1000*AA285*AC285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85" s="35">
        <f>Z285/1000*AA285*AC285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85" s="35">
        <f t="shared" si="133"/>
        <v>0</v>
      </c>
      <c r="AO285" s="91">
        <f t="shared" si="134"/>
        <v>0</v>
      </c>
      <c r="AP285" s="92" t="str">
        <f t="shared" si="135"/>
        <v/>
      </c>
      <c r="AQ285" s="92" t="str">
        <f t="shared" si="136"/>
        <v/>
      </c>
    </row>
    <row r="286" spans="1:43" x14ac:dyDescent="0.25">
      <c r="A286" s="48"/>
      <c r="B286" s="52"/>
      <c r="C286" s="22" t="str">
        <f t="shared" si="124"/>
        <v/>
      </c>
      <c r="D286" s="21"/>
      <c r="E286" s="30"/>
      <c r="F286" s="9"/>
      <c r="G286" s="9"/>
      <c r="H286" s="102"/>
      <c r="I286" s="102"/>
      <c r="J286" s="6"/>
      <c r="K286" s="8"/>
      <c r="L286" s="113"/>
      <c r="M286" s="102"/>
      <c r="N286" s="111"/>
      <c r="O286" s="8"/>
      <c r="P286" s="60">
        <f t="shared" si="125"/>
        <v>0</v>
      </c>
      <c r="Q286" s="37">
        <f t="shared" si="126"/>
        <v>0</v>
      </c>
      <c r="R286" s="40">
        <f t="shared" si="110"/>
        <v>0</v>
      </c>
      <c r="S286" s="40">
        <f t="shared" si="111"/>
        <v>0</v>
      </c>
      <c r="T286" s="41" t="str">
        <f t="shared" si="112"/>
        <v/>
      </c>
      <c r="U286" s="41">
        <f t="shared" si="127"/>
        <v>0</v>
      </c>
      <c r="V286" s="41">
        <f t="shared" si="128"/>
        <v>0</v>
      </c>
      <c r="W286" s="42">
        <f t="shared" si="129"/>
        <v>0</v>
      </c>
      <c r="X286" s="42">
        <f t="shared" si="130"/>
        <v>0</v>
      </c>
      <c r="Y286" s="36">
        <f t="shared" si="113"/>
        <v>0</v>
      </c>
      <c r="Z286" s="36">
        <f t="shared" si="114"/>
        <v>0</v>
      </c>
      <c r="AA286" s="35">
        <f t="shared" si="115"/>
        <v>0</v>
      </c>
      <c r="AB286" s="35">
        <f t="shared" si="116"/>
        <v>0</v>
      </c>
      <c r="AC286" s="36">
        <f t="shared" si="117"/>
        <v>0</v>
      </c>
      <c r="AD286" s="35">
        <f t="shared" si="118"/>
        <v>0</v>
      </c>
      <c r="AE286" s="35">
        <f t="shared" si="119"/>
        <v>0</v>
      </c>
      <c r="AF286" s="35">
        <f t="shared" si="120"/>
        <v>0</v>
      </c>
      <c r="AG286" s="35">
        <f t="shared" si="121"/>
        <v>0</v>
      </c>
      <c r="AH286" s="35">
        <f t="shared" si="122"/>
        <v>0</v>
      </c>
      <c r="AI286" s="35">
        <f t="shared" si="123"/>
        <v>0</v>
      </c>
      <c r="AJ286" s="35">
        <f t="shared" si="131"/>
        <v>0</v>
      </c>
      <c r="AK286" s="35">
        <f t="shared" si="132"/>
        <v>0</v>
      </c>
      <c r="AL286" s="35">
        <f>Y286/1000*AA286*AC286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86" s="35">
        <f>Z286/1000*AA286*AC286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86" s="35">
        <f t="shared" si="133"/>
        <v>0</v>
      </c>
      <c r="AO286" s="91">
        <f t="shared" si="134"/>
        <v>0</v>
      </c>
      <c r="AP286" s="92" t="str">
        <f t="shared" si="135"/>
        <v/>
      </c>
      <c r="AQ286" s="92" t="str">
        <f t="shared" si="136"/>
        <v/>
      </c>
    </row>
    <row r="287" spans="1:43" x14ac:dyDescent="0.25">
      <c r="A287" s="48"/>
      <c r="B287" s="52"/>
      <c r="C287" s="22" t="str">
        <f t="shared" si="124"/>
        <v/>
      </c>
      <c r="D287" s="21"/>
      <c r="E287" s="30"/>
      <c r="F287" s="9"/>
      <c r="G287" s="9"/>
      <c r="H287" s="102"/>
      <c r="I287" s="102"/>
      <c r="J287" s="6"/>
      <c r="K287" s="8"/>
      <c r="L287" s="113"/>
      <c r="M287" s="102"/>
      <c r="N287" s="111"/>
      <c r="O287" s="8"/>
      <c r="P287" s="60">
        <f t="shared" si="125"/>
        <v>0</v>
      </c>
      <c r="Q287" s="37">
        <f t="shared" si="126"/>
        <v>0</v>
      </c>
      <c r="R287" s="40">
        <f t="shared" si="110"/>
        <v>0</v>
      </c>
      <c r="S287" s="40">
        <f t="shared" si="111"/>
        <v>0</v>
      </c>
      <c r="T287" s="41" t="str">
        <f t="shared" si="112"/>
        <v/>
      </c>
      <c r="U287" s="41">
        <f t="shared" si="127"/>
        <v>0</v>
      </c>
      <c r="V287" s="41">
        <f t="shared" si="128"/>
        <v>0</v>
      </c>
      <c r="W287" s="42">
        <f t="shared" si="129"/>
        <v>0</v>
      </c>
      <c r="X287" s="42">
        <f t="shared" si="130"/>
        <v>0</v>
      </c>
      <c r="Y287" s="36">
        <f t="shared" si="113"/>
        <v>0</v>
      </c>
      <c r="Z287" s="36">
        <f t="shared" si="114"/>
        <v>0</v>
      </c>
      <c r="AA287" s="35">
        <f t="shared" si="115"/>
        <v>0</v>
      </c>
      <c r="AB287" s="35">
        <f t="shared" si="116"/>
        <v>0</v>
      </c>
      <c r="AC287" s="36">
        <f t="shared" si="117"/>
        <v>0</v>
      </c>
      <c r="AD287" s="35">
        <f t="shared" si="118"/>
        <v>0</v>
      </c>
      <c r="AE287" s="35">
        <f t="shared" si="119"/>
        <v>0</v>
      </c>
      <c r="AF287" s="35">
        <f t="shared" si="120"/>
        <v>0</v>
      </c>
      <c r="AG287" s="35">
        <f t="shared" si="121"/>
        <v>0</v>
      </c>
      <c r="AH287" s="35">
        <f t="shared" si="122"/>
        <v>0</v>
      </c>
      <c r="AI287" s="35">
        <f t="shared" si="123"/>
        <v>0</v>
      </c>
      <c r="AJ287" s="35">
        <f t="shared" si="131"/>
        <v>0</v>
      </c>
      <c r="AK287" s="35">
        <f t="shared" si="132"/>
        <v>0</v>
      </c>
      <c r="AL287" s="35">
        <f>Y287/1000*AA287*AC287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87" s="35">
        <f>Z287/1000*AA287*AC287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87" s="35">
        <f t="shared" si="133"/>
        <v>0</v>
      </c>
      <c r="AO287" s="91">
        <f t="shared" si="134"/>
        <v>0</v>
      </c>
      <c r="AP287" s="92" t="str">
        <f t="shared" si="135"/>
        <v/>
      </c>
      <c r="AQ287" s="92" t="str">
        <f t="shared" si="136"/>
        <v/>
      </c>
    </row>
    <row r="288" spans="1:43" x14ac:dyDescent="0.25">
      <c r="A288" s="48"/>
      <c r="B288" s="52"/>
      <c r="C288" s="22" t="str">
        <f t="shared" si="124"/>
        <v/>
      </c>
      <c r="D288" s="21"/>
      <c r="E288" s="30"/>
      <c r="F288" s="9"/>
      <c r="G288" s="9"/>
      <c r="H288" s="102"/>
      <c r="I288" s="102"/>
      <c r="J288" s="6"/>
      <c r="K288" s="8"/>
      <c r="L288" s="113"/>
      <c r="M288" s="102"/>
      <c r="N288" s="111"/>
      <c r="O288" s="8"/>
      <c r="P288" s="60">
        <f t="shared" si="125"/>
        <v>0</v>
      </c>
      <c r="Q288" s="37">
        <f t="shared" si="126"/>
        <v>0</v>
      </c>
      <c r="R288" s="40">
        <f t="shared" si="110"/>
        <v>0</v>
      </c>
      <c r="S288" s="40">
        <f t="shared" si="111"/>
        <v>0</v>
      </c>
      <c r="T288" s="41" t="str">
        <f t="shared" si="112"/>
        <v/>
      </c>
      <c r="U288" s="41">
        <f t="shared" si="127"/>
        <v>0</v>
      </c>
      <c r="V288" s="41">
        <f t="shared" si="128"/>
        <v>0</v>
      </c>
      <c r="W288" s="42">
        <f t="shared" si="129"/>
        <v>0</v>
      </c>
      <c r="X288" s="42">
        <f t="shared" si="130"/>
        <v>0</v>
      </c>
      <c r="Y288" s="36">
        <f t="shared" si="113"/>
        <v>0</v>
      </c>
      <c r="Z288" s="36">
        <f t="shared" si="114"/>
        <v>0</v>
      </c>
      <c r="AA288" s="35">
        <f t="shared" si="115"/>
        <v>0</v>
      </c>
      <c r="AB288" s="35">
        <f t="shared" si="116"/>
        <v>0</v>
      </c>
      <c r="AC288" s="36">
        <f t="shared" si="117"/>
        <v>0</v>
      </c>
      <c r="AD288" s="35">
        <f t="shared" si="118"/>
        <v>0</v>
      </c>
      <c r="AE288" s="35">
        <f t="shared" si="119"/>
        <v>0</v>
      </c>
      <c r="AF288" s="35">
        <f t="shared" si="120"/>
        <v>0</v>
      </c>
      <c r="AG288" s="35">
        <f t="shared" si="121"/>
        <v>0</v>
      </c>
      <c r="AH288" s="35">
        <f t="shared" si="122"/>
        <v>0</v>
      </c>
      <c r="AI288" s="35">
        <f t="shared" si="123"/>
        <v>0</v>
      </c>
      <c r="AJ288" s="35">
        <f t="shared" si="131"/>
        <v>0</v>
      </c>
      <c r="AK288" s="35">
        <f t="shared" si="132"/>
        <v>0</v>
      </c>
      <c r="AL288" s="35">
        <f>Y288/1000*AA288*AC288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88" s="35">
        <f>Z288/1000*AA288*AC288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88" s="35">
        <f t="shared" si="133"/>
        <v>0</v>
      </c>
      <c r="AO288" s="91">
        <f t="shared" si="134"/>
        <v>0</v>
      </c>
      <c r="AP288" s="92" t="str">
        <f t="shared" si="135"/>
        <v/>
      </c>
      <c r="AQ288" s="92" t="str">
        <f t="shared" si="136"/>
        <v/>
      </c>
    </row>
    <row r="289" spans="1:43" x14ac:dyDescent="0.25">
      <c r="A289" s="48"/>
      <c r="B289" s="52"/>
      <c r="C289" s="22" t="str">
        <f t="shared" si="124"/>
        <v/>
      </c>
      <c r="D289" s="21"/>
      <c r="E289" s="30"/>
      <c r="F289" s="9"/>
      <c r="G289" s="9"/>
      <c r="H289" s="102"/>
      <c r="I289" s="102"/>
      <c r="J289" s="6"/>
      <c r="K289" s="8"/>
      <c r="L289" s="113"/>
      <c r="M289" s="102"/>
      <c r="N289" s="111"/>
      <c r="O289" s="8"/>
      <c r="P289" s="60">
        <f t="shared" si="125"/>
        <v>0</v>
      </c>
      <c r="Q289" s="37">
        <f t="shared" si="126"/>
        <v>0</v>
      </c>
      <c r="R289" s="40">
        <f t="shared" si="110"/>
        <v>0</v>
      </c>
      <c r="S289" s="40">
        <f t="shared" si="111"/>
        <v>0</v>
      </c>
      <c r="T289" s="41" t="str">
        <f t="shared" si="112"/>
        <v/>
      </c>
      <c r="U289" s="41">
        <f t="shared" si="127"/>
        <v>0</v>
      </c>
      <c r="V289" s="41">
        <f t="shared" si="128"/>
        <v>0</v>
      </c>
      <c r="W289" s="42">
        <f t="shared" si="129"/>
        <v>0</v>
      </c>
      <c r="X289" s="42">
        <f t="shared" si="130"/>
        <v>0</v>
      </c>
      <c r="Y289" s="36">
        <f t="shared" si="113"/>
        <v>0</v>
      </c>
      <c r="Z289" s="36">
        <f t="shared" si="114"/>
        <v>0</v>
      </c>
      <c r="AA289" s="35">
        <f t="shared" si="115"/>
        <v>0</v>
      </c>
      <c r="AB289" s="35">
        <f t="shared" si="116"/>
        <v>0</v>
      </c>
      <c r="AC289" s="36">
        <f t="shared" si="117"/>
        <v>0</v>
      </c>
      <c r="AD289" s="35">
        <f t="shared" si="118"/>
        <v>0</v>
      </c>
      <c r="AE289" s="35">
        <f t="shared" si="119"/>
        <v>0</v>
      </c>
      <c r="AF289" s="35">
        <f t="shared" si="120"/>
        <v>0</v>
      </c>
      <c r="AG289" s="35">
        <f t="shared" si="121"/>
        <v>0</v>
      </c>
      <c r="AH289" s="35">
        <f t="shared" si="122"/>
        <v>0</v>
      </c>
      <c r="AI289" s="35">
        <f t="shared" si="123"/>
        <v>0</v>
      </c>
      <c r="AJ289" s="35">
        <f t="shared" si="131"/>
        <v>0</v>
      </c>
      <c r="AK289" s="35">
        <f t="shared" si="132"/>
        <v>0</v>
      </c>
      <c r="AL289" s="35">
        <f>Y289/1000*AA289*AC289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89" s="35">
        <f>Z289/1000*AA289*AC289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89" s="35">
        <f t="shared" si="133"/>
        <v>0</v>
      </c>
      <c r="AO289" s="91">
        <f t="shared" si="134"/>
        <v>0</v>
      </c>
      <c r="AP289" s="92" t="str">
        <f t="shared" si="135"/>
        <v/>
      </c>
      <c r="AQ289" s="92" t="str">
        <f t="shared" si="136"/>
        <v/>
      </c>
    </row>
    <row r="290" spans="1:43" x14ac:dyDescent="0.25">
      <c r="A290" s="48"/>
      <c r="B290" s="52"/>
      <c r="C290" s="22" t="str">
        <f t="shared" si="124"/>
        <v/>
      </c>
      <c r="D290" s="21"/>
      <c r="E290" s="30"/>
      <c r="F290" s="9"/>
      <c r="G290" s="9"/>
      <c r="H290" s="102"/>
      <c r="I290" s="102"/>
      <c r="J290" s="6"/>
      <c r="K290" s="8"/>
      <c r="L290" s="113"/>
      <c r="M290" s="102"/>
      <c r="N290" s="111"/>
      <c r="O290" s="8"/>
      <c r="P290" s="60">
        <f t="shared" si="125"/>
        <v>0</v>
      </c>
      <c r="Q290" s="37">
        <f t="shared" si="126"/>
        <v>0</v>
      </c>
      <c r="R290" s="40">
        <f t="shared" si="110"/>
        <v>0</v>
      </c>
      <c r="S290" s="40">
        <f t="shared" si="111"/>
        <v>0</v>
      </c>
      <c r="T290" s="41" t="str">
        <f t="shared" si="112"/>
        <v/>
      </c>
      <c r="U290" s="41">
        <f t="shared" si="127"/>
        <v>0</v>
      </c>
      <c r="V290" s="41">
        <f t="shared" si="128"/>
        <v>0</v>
      </c>
      <c r="W290" s="42">
        <f t="shared" si="129"/>
        <v>0</v>
      </c>
      <c r="X290" s="42">
        <f t="shared" si="130"/>
        <v>0</v>
      </c>
      <c r="Y290" s="36">
        <f t="shared" si="113"/>
        <v>0</v>
      </c>
      <c r="Z290" s="36">
        <f t="shared" si="114"/>
        <v>0</v>
      </c>
      <c r="AA290" s="35">
        <f t="shared" si="115"/>
        <v>0</v>
      </c>
      <c r="AB290" s="35">
        <f t="shared" si="116"/>
        <v>0</v>
      </c>
      <c r="AC290" s="36">
        <f t="shared" si="117"/>
        <v>0</v>
      </c>
      <c r="AD290" s="35">
        <f t="shared" si="118"/>
        <v>0</v>
      </c>
      <c r="AE290" s="35">
        <f t="shared" si="119"/>
        <v>0</v>
      </c>
      <c r="AF290" s="35">
        <f t="shared" si="120"/>
        <v>0</v>
      </c>
      <c r="AG290" s="35">
        <f t="shared" si="121"/>
        <v>0</v>
      </c>
      <c r="AH290" s="35">
        <f t="shared" si="122"/>
        <v>0</v>
      </c>
      <c r="AI290" s="35">
        <f t="shared" si="123"/>
        <v>0</v>
      </c>
      <c r="AJ290" s="35">
        <f t="shared" si="131"/>
        <v>0</v>
      </c>
      <c r="AK290" s="35">
        <f t="shared" si="132"/>
        <v>0</v>
      </c>
      <c r="AL290" s="35">
        <f>Y290/1000*AA290*AC290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90" s="35">
        <f>Z290/1000*AA290*AC290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90" s="35">
        <f t="shared" si="133"/>
        <v>0</v>
      </c>
      <c r="AO290" s="91">
        <f t="shared" si="134"/>
        <v>0</v>
      </c>
      <c r="AP290" s="92" t="str">
        <f t="shared" si="135"/>
        <v/>
      </c>
      <c r="AQ290" s="92" t="str">
        <f t="shared" si="136"/>
        <v/>
      </c>
    </row>
    <row r="291" spans="1:43" x14ac:dyDescent="0.25">
      <c r="A291" s="48"/>
      <c r="B291" s="52"/>
      <c r="C291" s="22" t="str">
        <f t="shared" si="124"/>
        <v/>
      </c>
      <c r="D291" s="21"/>
      <c r="E291" s="30"/>
      <c r="F291" s="9"/>
      <c r="G291" s="9"/>
      <c r="H291" s="102"/>
      <c r="I291" s="102"/>
      <c r="J291" s="6"/>
      <c r="K291" s="8"/>
      <c r="L291" s="113"/>
      <c r="M291" s="102"/>
      <c r="N291" s="111"/>
      <c r="O291" s="8"/>
      <c r="P291" s="60">
        <f t="shared" si="125"/>
        <v>0</v>
      </c>
      <c r="Q291" s="37">
        <f t="shared" si="126"/>
        <v>0</v>
      </c>
      <c r="R291" s="40">
        <f t="shared" si="110"/>
        <v>0</v>
      </c>
      <c r="S291" s="40">
        <f t="shared" si="111"/>
        <v>0</v>
      </c>
      <c r="T291" s="41" t="str">
        <f t="shared" si="112"/>
        <v/>
      </c>
      <c r="U291" s="41">
        <f t="shared" si="127"/>
        <v>0</v>
      </c>
      <c r="V291" s="41">
        <f t="shared" si="128"/>
        <v>0</v>
      </c>
      <c r="W291" s="42">
        <f t="shared" si="129"/>
        <v>0</v>
      </c>
      <c r="X291" s="42">
        <f t="shared" si="130"/>
        <v>0</v>
      </c>
      <c r="Y291" s="36">
        <f t="shared" si="113"/>
        <v>0</v>
      </c>
      <c r="Z291" s="36">
        <f t="shared" si="114"/>
        <v>0</v>
      </c>
      <c r="AA291" s="35">
        <f t="shared" si="115"/>
        <v>0</v>
      </c>
      <c r="AB291" s="35">
        <f t="shared" si="116"/>
        <v>0</v>
      </c>
      <c r="AC291" s="36">
        <f t="shared" si="117"/>
        <v>0</v>
      </c>
      <c r="AD291" s="35">
        <f t="shared" si="118"/>
        <v>0</v>
      </c>
      <c r="AE291" s="35">
        <f t="shared" si="119"/>
        <v>0</v>
      </c>
      <c r="AF291" s="35">
        <f t="shared" si="120"/>
        <v>0</v>
      </c>
      <c r="AG291" s="35">
        <f t="shared" si="121"/>
        <v>0</v>
      </c>
      <c r="AH291" s="35">
        <f t="shared" si="122"/>
        <v>0</v>
      </c>
      <c r="AI291" s="35">
        <f t="shared" si="123"/>
        <v>0</v>
      </c>
      <c r="AJ291" s="35">
        <f t="shared" si="131"/>
        <v>0</v>
      </c>
      <c r="AK291" s="35">
        <f t="shared" si="132"/>
        <v>0</v>
      </c>
      <c r="AL291" s="35">
        <f>Y291/1000*AA291*AC291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91" s="35">
        <f>Z291/1000*AA291*AC291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91" s="35">
        <f t="shared" si="133"/>
        <v>0</v>
      </c>
      <c r="AO291" s="91">
        <f t="shared" si="134"/>
        <v>0</v>
      </c>
      <c r="AP291" s="92" t="str">
        <f t="shared" si="135"/>
        <v/>
      </c>
      <c r="AQ291" s="92" t="str">
        <f t="shared" si="136"/>
        <v/>
      </c>
    </row>
    <row r="292" spans="1:43" x14ac:dyDescent="0.25">
      <c r="A292" s="48"/>
      <c r="B292" s="52"/>
      <c r="C292" s="22" t="str">
        <f t="shared" si="124"/>
        <v/>
      </c>
      <c r="D292" s="21"/>
      <c r="E292" s="30"/>
      <c r="F292" s="9"/>
      <c r="G292" s="9"/>
      <c r="H292" s="102"/>
      <c r="I292" s="102"/>
      <c r="J292" s="6"/>
      <c r="K292" s="8"/>
      <c r="L292" s="113"/>
      <c r="M292" s="102"/>
      <c r="N292" s="111"/>
      <c r="O292" s="8"/>
      <c r="P292" s="60">
        <f t="shared" si="125"/>
        <v>0</v>
      </c>
      <c r="Q292" s="37">
        <f t="shared" si="126"/>
        <v>0</v>
      </c>
      <c r="R292" s="40">
        <f t="shared" si="110"/>
        <v>0</v>
      </c>
      <c r="S292" s="40">
        <f t="shared" si="111"/>
        <v>0</v>
      </c>
      <c r="T292" s="41" t="str">
        <f t="shared" si="112"/>
        <v/>
      </c>
      <c r="U292" s="41">
        <f t="shared" si="127"/>
        <v>0</v>
      </c>
      <c r="V292" s="41">
        <f t="shared" si="128"/>
        <v>0</v>
      </c>
      <c r="W292" s="42">
        <f t="shared" si="129"/>
        <v>0</v>
      </c>
      <c r="X292" s="42">
        <f t="shared" si="130"/>
        <v>0</v>
      </c>
      <c r="Y292" s="36">
        <f t="shared" si="113"/>
        <v>0</v>
      </c>
      <c r="Z292" s="36">
        <f t="shared" si="114"/>
        <v>0</v>
      </c>
      <c r="AA292" s="35">
        <f t="shared" si="115"/>
        <v>0</v>
      </c>
      <c r="AB292" s="35">
        <f t="shared" si="116"/>
        <v>0</v>
      </c>
      <c r="AC292" s="36">
        <f t="shared" si="117"/>
        <v>0</v>
      </c>
      <c r="AD292" s="35">
        <f t="shared" si="118"/>
        <v>0</v>
      </c>
      <c r="AE292" s="35">
        <f t="shared" si="119"/>
        <v>0</v>
      </c>
      <c r="AF292" s="35">
        <f t="shared" si="120"/>
        <v>0</v>
      </c>
      <c r="AG292" s="35">
        <f t="shared" si="121"/>
        <v>0</v>
      </c>
      <c r="AH292" s="35">
        <f t="shared" si="122"/>
        <v>0</v>
      </c>
      <c r="AI292" s="35">
        <f t="shared" si="123"/>
        <v>0</v>
      </c>
      <c r="AJ292" s="35">
        <f t="shared" si="131"/>
        <v>0</v>
      </c>
      <c r="AK292" s="35">
        <f t="shared" si="132"/>
        <v>0</v>
      </c>
      <c r="AL292" s="35">
        <f>Y292/1000*AA292*AC292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92" s="35">
        <f>Z292/1000*AA292*AC292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92" s="35">
        <f t="shared" si="133"/>
        <v>0</v>
      </c>
      <c r="AO292" s="91">
        <f t="shared" si="134"/>
        <v>0</v>
      </c>
      <c r="AP292" s="92" t="str">
        <f t="shared" si="135"/>
        <v/>
      </c>
      <c r="AQ292" s="92" t="str">
        <f t="shared" si="136"/>
        <v/>
      </c>
    </row>
    <row r="293" spans="1:43" x14ac:dyDescent="0.25">
      <c r="A293" s="48"/>
      <c r="B293" s="52"/>
      <c r="C293" s="22" t="str">
        <f t="shared" si="124"/>
        <v/>
      </c>
      <c r="D293" s="21"/>
      <c r="E293" s="30"/>
      <c r="F293" s="9"/>
      <c r="G293" s="9"/>
      <c r="H293" s="102"/>
      <c r="I293" s="102"/>
      <c r="J293" s="6"/>
      <c r="K293" s="8"/>
      <c r="L293" s="113"/>
      <c r="M293" s="102"/>
      <c r="N293" s="111"/>
      <c r="O293" s="8"/>
      <c r="P293" s="60">
        <f t="shared" si="125"/>
        <v>0</v>
      </c>
      <c r="Q293" s="37">
        <f t="shared" si="126"/>
        <v>0</v>
      </c>
      <c r="R293" s="40">
        <f t="shared" si="110"/>
        <v>0</v>
      </c>
      <c r="S293" s="40">
        <f t="shared" si="111"/>
        <v>0</v>
      </c>
      <c r="T293" s="41" t="str">
        <f t="shared" si="112"/>
        <v/>
      </c>
      <c r="U293" s="41">
        <f t="shared" si="127"/>
        <v>0</v>
      </c>
      <c r="V293" s="41">
        <f t="shared" si="128"/>
        <v>0</v>
      </c>
      <c r="W293" s="42">
        <f t="shared" si="129"/>
        <v>0</v>
      </c>
      <c r="X293" s="42">
        <f t="shared" si="130"/>
        <v>0</v>
      </c>
      <c r="Y293" s="36">
        <f t="shared" si="113"/>
        <v>0</v>
      </c>
      <c r="Z293" s="36">
        <f t="shared" si="114"/>
        <v>0</v>
      </c>
      <c r="AA293" s="35">
        <f t="shared" si="115"/>
        <v>0</v>
      </c>
      <c r="AB293" s="35">
        <f t="shared" si="116"/>
        <v>0</v>
      </c>
      <c r="AC293" s="36">
        <f t="shared" si="117"/>
        <v>0</v>
      </c>
      <c r="AD293" s="35">
        <f t="shared" si="118"/>
        <v>0</v>
      </c>
      <c r="AE293" s="35">
        <f t="shared" si="119"/>
        <v>0</v>
      </c>
      <c r="AF293" s="35">
        <f t="shared" si="120"/>
        <v>0</v>
      </c>
      <c r="AG293" s="35">
        <f t="shared" si="121"/>
        <v>0</v>
      </c>
      <c r="AH293" s="35">
        <f t="shared" si="122"/>
        <v>0</v>
      </c>
      <c r="AI293" s="35">
        <f t="shared" si="123"/>
        <v>0</v>
      </c>
      <c r="AJ293" s="35">
        <f t="shared" si="131"/>
        <v>0</v>
      </c>
      <c r="AK293" s="35">
        <f t="shared" si="132"/>
        <v>0</v>
      </c>
      <c r="AL293" s="35">
        <f>Y293/1000*AA293*AC293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93" s="35">
        <f>Z293/1000*AA293*AC293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93" s="35">
        <f t="shared" si="133"/>
        <v>0</v>
      </c>
      <c r="AO293" s="91">
        <f t="shared" si="134"/>
        <v>0</v>
      </c>
      <c r="AP293" s="92" t="str">
        <f t="shared" si="135"/>
        <v/>
      </c>
      <c r="AQ293" s="92" t="str">
        <f t="shared" si="136"/>
        <v/>
      </c>
    </row>
    <row r="294" spans="1:43" x14ac:dyDescent="0.25">
      <c r="A294" s="48"/>
      <c r="B294" s="52"/>
      <c r="C294" s="22" t="str">
        <f t="shared" si="124"/>
        <v/>
      </c>
      <c r="D294" s="21"/>
      <c r="E294" s="30"/>
      <c r="F294" s="9"/>
      <c r="G294" s="9"/>
      <c r="H294" s="102"/>
      <c r="I294" s="102"/>
      <c r="J294" s="6"/>
      <c r="K294" s="8"/>
      <c r="L294" s="113"/>
      <c r="M294" s="102"/>
      <c r="N294" s="111"/>
      <c r="O294" s="8"/>
      <c r="P294" s="60">
        <f t="shared" si="125"/>
        <v>0</v>
      </c>
      <c r="Q294" s="37">
        <f t="shared" si="126"/>
        <v>0</v>
      </c>
      <c r="R294" s="40">
        <f t="shared" si="110"/>
        <v>0</v>
      </c>
      <c r="S294" s="40">
        <f t="shared" si="111"/>
        <v>0</v>
      </c>
      <c r="T294" s="41" t="str">
        <f t="shared" si="112"/>
        <v/>
      </c>
      <c r="U294" s="41">
        <f t="shared" si="127"/>
        <v>0</v>
      </c>
      <c r="V294" s="41">
        <f t="shared" si="128"/>
        <v>0</v>
      </c>
      <c r="W294" s="42">
        <f t="shared" si="129"/>
        <v>0</v>
      </c>
      <c r="X294" s="42">
        <f t="shared" si="130"/>
        <v>0</v>
      </c>
      <c r="Y294" s="36">
        <f t="shared" si="113"/>
        <v>0</v>
      </c>
      <c r="Z294" s="36">
        <f t="shared" si="114"/>
        <v>0</v>
      </c>
      <c r="AA294" s="35">
        <f t="shared" si="115"/>
        <v>0</v>
      </c>
      <c r="AB294" s="35">
        <f t="shared" si="116"/>
        <v>0</v>
      </c>
      <c r="AC294" s="36">
        <f t="shared" si="117"/>
        <v>0</v>
      </c>
      <c r="AD294" s="35">
        <f t="shared" si="118"/>
        <v>0</v>
      </c>
      <c r="AE294" s="35">
        <f t="shared" si="119"/>
        <v>0</v>
      </c>
      <c r="AF294" s="35">
        <f t="shared" si="120"/>
        <v>0</v>
      </c>
      <c r="AG294" s="35">
        <f t="shared" si="121"/>
        <v>0</v>
      </c>
      <c r="AH294" s="35">
        <f t="shared" si="122"/>
        <v>0</v>
      </c>
      <c r="AI294" s="35">
        <f t="shared" si="123"/>
        <v>0</v>
      </c>
      <c r="AJ294" s="35">
        <f t="shared" si="131"/>
        <v>0</v>
      </c>
      <c r="AK294" s="35">
        <f t="shared" si="132"/>
        <v>0</v>
      </c>
      <c r="AL294" s="35">
        <f>Y294/1000*AA294*AC294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94" s="35">
        <f>Z294/1000*AA294*AC294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94" s="35">
        <f t="shared" si="133"/>
        <v>0</v>
      </c>
      <c r="AO294" s="91">
        <f t="shared" si="134"/>
        <v>0</v>
      </c>
      <c r="AP294" s="92" t="str">
        <f t="shared" si="135"/>
        <v/>
      </c>
      <c r="AQ294" s="92" t="str">
        <f t="shared" si="136"/>
        <v/>
      </c>
    </row>
    <row r="295" spans="1:43" x14ac:dyDescent="0.25">
      <c r="A295" s="48"/>
      <c r="B295" s="52"/>
      <c r="C295" s="22" t="str">
        <f t="shared" si="124"/>
        <v/>
      </c>
      <c r="D295" s="21"/>
      <c r="E295" s="30"/>
      <c r="F295" s="9"/>
      <c r="G295" s="9"/>
      <c r="H295" s="102"/>
      <c r="I295" s="102"/>
      <c r="J295" s="6"/>
      <c r="K295" s="8"/>
      <c r="L295" s="113"/>
      <c r="M295" s="102"/>
      <c r="N295" s="111"/>
      <c r="O295" s="8"/>
      <c r="P295" s="60">
        <f t="shared" si="125"/>
        <v>0</v>
      </c>
      <c r="Q295" s="37">
        <f t="shared" si="126"/>
        <v>0</v>
      </c>
      <c r="R295" s="40">
        <f t="shared" si="110"/>
        <v>0</v>
      </c>
      <c r="S295" s="40">
        <f t="shared" si="111"/>
        <v>0</v>
      </c>
      <c r="T295" s="41" t="str">
        <f t="shared" si="112"/>
        <v/>
      </c>
      <c r="U295" s="41">
        <f t="shared" si="127"/>
        <v>0</v>
      </c>
      <c r="V295" s="41">
        <f t="shared" si="128"/>
        <v>0</v>
      </c>
      <c r="W295" s="42">
        <f t="shared" si="129"/>
        <v>0</v>
      </c>
      <c r="X295" s="42">
        <f t="shared" si="130"/>
        <v>0</v>
      </c>
      <c r="Y295" s="36">
        <f t="shared" si="113"/>
        <v>0</v>
      </c>
      <c r="Z295" s="36">
        <f t="shared" si="114"/>
        <v>0</v>
      </c>
      <c r="AA295" s="35">
        <f t="shared" si="115"/>
        <v>0</v>
      </c>
      <c r="AB295" s="35">
        <f t="shared" si="116"/>
        <v>0</v>
      </c>
      <c r="AC295" s="36">
        <f t="shared" si="117"/>
        <v>0</v>
      </c>
      <c r="AD295" s="35">
        <f t="shared" si="118"/>
        <v>0</v>
      </c>
      <c r="AE295" s="35">
        <f t="shared" si="119"/>
        <v>0</v>
      </c>
      <c r="AF295" s="35">
        <f t="shared" si="120"/>
        <v>0</v>
      </c>
      <c r="AG295" s="35">
        <f t="shared" si="121"/>
        <v>0</v>
      </c>
      <c r="AH295" s="35">
        <f t="shared" si="122"/>
        <v>0</v>
      </c>
      <c r="AI295" s="35">
        <f t="shared" si="123"/>
        <v>0</v>
      </c>
      <c r="AJ295" s="35">
        <f t="shared" si="131"/>
        <v>0</v>
      </c>
      <c r="AK295" s="35">
        <f t="shared" si="132"/>
        <v>0</v>
      </c>
      <c r="AL295" s="35">
        <f>Y295/1000*AA295*AC295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95" s="35">
        <f>Z295/1000*AA295*AC295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95" s="35">
        <f t="shared" si="133"/>
        <v>0</v>
      </c>
      <c r="AO295" s="91">
        <f t="shared" si="134"/>
        <v>0</v>
      </c>
      <c r="AP295" s="92" t="str">
        <f t="shared" si="135"/>
        <v/>
      </c>
      <c r="AQ295" s="92" t="str">
        <f t="shared" si="136"/>
        <v/>
      </c>
    </row>
    <row r="296" spans="1:43" x14ac:dyDescent="0.25">
      <c r="A296" s="48"/>
      <c r="B296" s="52"/>
      <c r="C296" s="22" t="str">
        <f t="shared" si="124"/>
        <v/>
      </c>
      <c r="D296" s="21"/>
      <c r="E296" s="30"/>
      <c r="F296" s="9"/>
      <c r="G296" s="9"/>
      <c r="H296" s="102"/>
      <c r="I296" s="102"/>
      <c r="J296" s="6"/>
      <c r="K296" s="8"/>
      <c r="L296" s="113"/>
      <c r="M296" s="102"/>
      <c r="N296" s="111"/>
      <c r="O296" s="8"/>
      <c r="P296" s="60">
        <f t="shared" si="125"/>
        <v>0</v>
      </c>
      <c r="Q296" s="37">
        <f t="shared" si="126"/>
        <v>0</v>
      </c>
      <c r="R296" s="40">
        <f t="shared" si="110"/>
        <v>0</v>
      </c>
      <c r="S296" s="40">
        <f t="shared" si="111"/>
        <v>0</v>
      </c>
      <c r="T296" s="41" t="str">
        <f t="shared" si="112"/>
        <v/>
      </c>
      <c r="U296" s="41">
        <f t="shared" si="127"/>
        <v>0</v>
      </c>
      <c r="V296" s="41">
        <f t="shared" si="128"/>
        <v>0</v>
      </c>
      <c r="W296" s="42">
        <f t="shared" si="129"/>
        <v>0</v>
      </c>
      <c r="X296" s="42">
        <f t="shared" si="130"/>
        <v>0</v>
      </c>
      <c r="Y296" s="36">
        <f t="shared" si="113"/>
        <v>0</v>
      </c>
      <c r="Z296" s="36">
        <f t="shared" si="114"/>
        <v>0</v>
      </c>
      <c r="AA296" s="35">
        <f t="shared" si="115"/>
        <v>0</v>
      </c>
      <c r="AB296" s="35">
        <f t="shared" si="116"/>
        <v>0</v>
      </c>
      <c r="AC296" s="36">
        <f t="shared" si="117"/>
        <v>0</v>
      </c>
      <c r="AD296" s="35">
        <f t="shared" si="118"/>
        <v>0</v>
      </c>
      <c r="AE296" s="35">
        <f t="shared" si="119"/>
        <v>0</v>
      </c>
      <c r="AF296" s="35">
        <f t="shared" si="120"/>
        <v>0</v>
      </c>
      <c r="AG296" s="35">
        <f t="shared" si="121"/>
        <v>0</v>
      </c>
      <c r="AH296" s="35">
        <f t="shared" si="122"/>
        <v>0</v>
      </c>
      <c r="AI296" s="35">
        <f t="shared" si="123"/>
        <v>0</v>
      </c>
      <c r="AJ296" s="35">
        <f t="shared" si="131"/>
        <v>0</v>
      </c>
      <c r="AK296" s="35">
        <f t="shared" si="132"/>
        <v>0</v>
      </c>
      <c r="AL296" s="35">
        <f>Y296/1000*AA296*AC296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96" s="35">
        <f>Z296/1000*AA296*AC296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96" s="35">
        <f t="shared" si="133"/>
        <v>0</v>
      </c>
      <c r="AO296" s="91">
        <f t="shared" si="134"/>
        <v>0</v>
      </c>
      <c r="AP296" s="92" t="str">
        <f t="shared" si="135"/>
        <v/>
      </c>
      <c r="AQ296" s="92" t="str">
        <f t="shared" si="136"/>
        <v/>
      </c>
    </row>
    <row r="297" spans="1:43" x14ac:dyDescent="0.25">
      <c r="A297" s="48"/>
      <c r="B297" s="52"/>
      <c r="C297" s="22" t="str">
        <f t="shared" si="124"/>
        <v/>
      </c>
      <c r="D297" s="21"/>
      <c r="E297" s="30"/>
      <c r="F297" s="9"/>
      <c r="G297" s="9"/>
      <c r="H297" s="102"/>
      <c r="I297" s="102"/>
      <c r="J297" s="6"/>
      <c r="K297" s="8"/>
      <c r="L297" s="113"/>
      <c r="M297" s="102"/>
      <c r="N297" s="111"/>
      <c r="O297" s="8"/>
      <c r="P297" s="60">
        <f t="shared" si="125"/>
        <v>0</v>
      </c>
      <c r="Q297" s="37">
        <f t="shared" si="126"/>
        <v>0</v>
      </c>
      <c r="R297" s="40">
        <f t="shared" si="110"/>
        <v>0</v>
      </c>
      <c r="S297" s="40">
        <f t="shared" si="111"/>
        <v>0</v>
      </c>
      <c r="T297" s="41" t="str">
        <f t="shared" si="112"/>
        <v/>
      </c>
      <c r="U297" s="41">
        <f t="shared" si="127"/>
        <v>0</v>
      </c>
      <c r="V297" s="41">
        <f t="shared" si="128"/>
        <v>0</v>
      </c>
      <c r="W297" s="42">
        <f t="shared" si="129"/>
        <v>0</v>
      </c>
      <c r="X297" s="42">
        <f t="shared" si="130"/>
        <v>0</v>
      </c>
      <c r="Y297" s="36">
        <f t="shared" si="113"/>
        <v>0</v>
      </c>
      <c r="Z297" s="36">
        <f t="shared" si="114"/>
        <v>0</v>
      </c>
      <c r="AA297" s="35">
        <f t="shared" si="115"/>
        <v>0</v>
      </c>
      <c r="AB297" s="35">
        <f t="shared" si="116"/>
        <v>0</v>
      </c>
      <c r="AC297" s="36">
        <f t="shared" si="117"/>
        <v>0</v>
      </c>
      <c r="AD297" s="35">
        <f t="shared" si="118"/>
        <v>0</v>
      </c>
      <c r="AE297" s="35">
        <f t="shared" si="119"/>
        <v>0</v>
      </c>
      <c r="AF297" s="35">
        <f t="shared" si="120"/>
        <v>0</v>
      </c>
      <c r="AG297" s="35">
        <f t="shared" si="121"/>
        <v>0</v>
      </c>
      <c r="AH297" s="35">
        <f t="shared" si="122"/>
        <v>0</v>
      </c>
      <c r="AI297" s="35">
        <f t="shared" si="123"/>
        <v>0</v>
      </c>
      <c r="AJ297" s="35">
        <f t="shared" si="131"/>
        <v>0</v>
      </c>
      <c r="AK297" s="35">
        <f t="shared" si="132"/>
        <v>0</v>
      </c>
      <c r="AL297" s="35">
        <f>Y297/1000*AA297*AC297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97" s="35">
        <f>Z297/1000*AA297*AC297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97" s="35">
        <f t="shared" si="133"/>
        <v>0</v>
      </c>
      <c r="AO297" s="91">
        <f t="shared" si="134"/>
        <v>0</v>
      </c>
      <c r="AP297" s="92" t="str">
        <f t="shared" si="135"/>
        <v/>
      </c>
      <c r="AQ297" s="92" t="str">
        <f t="shared" si="136"/>
        <v/>
      </c>
    </row>
    <row r="298" spans="1:43" x14ac:dyDescent="0.25">
      <c r="A298" s="48"/>
      <c r="B298" s="52"/>
      <c r="C298" s="22" t="str">
        <f t="shared" si="124"/>
        <v/>
      </c>
      <c r="D298" s="21"/>
      <c r="E298" s="30"/>
      <c r="F298" s="9"/>
      <c r="G298" s="9"/>
      <c r="H298" s="102"/>
      <c r="I298" s="102"/>
      <c r="J298" s="6"/>
      <c r="K298" s="8"/>
      <c r="L298" s="113"/>
      <c r="M298" s="102"/>
      <c r="N298" s="111"/>
      <c r="O298" s="8"/>
      <c r="P298" s="60">
        <f t="shared" si="125"/>
        <v>0</v>
      </c>
      <c r="Q298" s="37">
        <f t="shared" si="126"/>
        <v>0</v>
      </c>
      <c r="R298" s="40">
        <f t="shared" si="110"/>
        <v>0</v>
      </c>
      <c r="S298" s="40">
        <f t="shared" si="111"/>
        <v>0</v>
      </c>
      <c r="T298" s="41" t="str">
        <f t="shared" si="112"/>
        <v/>
      </c>
      <c r="U298" s="41">
        <f t="shared" si="127"/>
        <v>0</v>
      </c>
      <c r="V298" s="41">
        <f t="shared" si="128"/>
        <v>0</v>
      </c>
      <c r="W298" s="42">
        <f t="shared" si="129"/>
        <v>0</v>
      </c>
      <c r="X298" s="42">
        <f t="shared" si="130"/>
        <v>0</v>
      </c>
      <c r="Y298" s="36">
        <f t="shared" si="113"/>
        <v>0</v>
      </c>
      <c r="Z298" s="36">
        <f t="shared" si="114"/>
        <v>0</v>
      </c>
      <c r="AA298" s="35">
        <f t="shared" si="115"/>
        <v>0</v>
      </c>
      <c r="AB298" s="35">
        <f t="shared" si="116"/>
        <v>0</v>
      </c>
      <c r="AC298" s="36">
        <f t="shared" si="117"/>
        <v>0</v>
      </c>
      <c r="AD298" s="35">
        <f t="shared" si="118"/>
        <v>0</v>
      </c>
      <c r="AE298" s="35">
        <f t="shared" si="119"/>
        <v>0</v>
      </c>
      <c r="AF298" s="35">
        <f t="shared" si="120"/>
        <v>0</v>
      </c>
      <c r="AG298" s="35">
        <f t="shared" si="121"/>
        <v>0</v>
      </c>
      <c r="AH298" s="35">
        <f t="shared" si="122"/>
        <v>0</v>
      </c>
      <c r="AI298" s="35">
        <f t="shared" si="123"/>
        <v>0</v>
      </c>
      <c r="AJ298" s="35">
        <f t="shared" si="131"/>
        <v>0</v>
      </c>
      <c r="AK298" s="35">
        <f t="shared" si="132"/>
        <v>0</v>
      </c>
      <c r="AL298" s="35">
        <f>Y298/1000*AA298*AC298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98" s="35">
        <f>Z298/1000*AA298*AC298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98" s="35">
        <f t="shared" si="133"/>
        <v>0</v>
      </c>
      <c r="AO298" s="91">
        <f t="shared" si="134"/>
        <v>0</v>
      </c>
      <c r="AP298" s="92" t="str">
        <f t="shared" si="135"/>
        <v/>
      </c>
      <c r="AQ298" s="92" t="str">
        <f t="shared" si="136"/>
        <v/>
      </c>
    </row>
    <row r="299" spans="1:43" x14ac:dyDescent="0.25">
      <c r="A299" s="48"/>
      <c r="B299" s="52"/>
      <c r="C299" s="22" t="str">
        <f t="shared" si="124"/>
        <v/>
      </c>
      <c r="D299" s="21"/>
      <c r="E299" s="30"/>
      <c r="F299" s="9"/>
      <c r="G299" s="9"/>
      <c r="H299" s="102"/>
      <c r="I299" s="102"/>
      <c r="J299" s="6"/>
      <c r="K299" s="8"/>
      <c r="L299" s="113"/>
      <c r="M299" s="102"/>
      <c r="N299" s="111"/>
      <c r="O299" s="8"/>
      <c r="P299" s="60">
        <f t="shared" si="125"/>
        <v>0</v>
      </c>
      <c r="Q299" s="37">
        <f t="shared" si="126"/>
        <v>0</v>
      </c>
      <c r="R299" s="40">
        <f t="shared" si="110"/>
        <v>0</v>
      </c>
      <c r="S299" s="40">
        <f t="shared" si="111"/>
        <v>0</v>
      </c>
      <c r="T299" s="41" t="str">
        <f t="shared" si="112"/>
        <v/>
      </c>
      <c r="U299" s="41">
        <f t="shared" si="127"/>
        <v>0</v>
      </c>
      <c r="V299" s="41">
        <f t="shared" si="128"/>
        <v>0</v>
      </c>
      <c r="W299" s="42">
        <f t="shared" si="129"/>
        <v>0</v>
      </c>
      <c r="X299" s="42">
        <f t="shared" si="130"/>
        <v>0</v>
      </c>
      <c r="Y299" s="36">
        <f t="shared" si="113"/>
        <v>0</v>
      </c>
      <c r="Z299" s="36">
        <f t="shared" si="114"/>
        <v>0</v>
      </c>
      <c r="AA299" s="35">
        <f t="shared" si="115"/>
        <v>0</v>
      </c>
      <c r="AB299" s="35">
        <f t="shared" si="116"/>
        <v>0</v>
      </c>
      <c r="AC299" s="36">
        <f t="shared" si="117"/>
        <v>0</v>
      </c>
      <c r="AD299" s="35">
        <f t="shared" si="118"/>
        <v>0</v>
      </c>
      <c r="AE299" s="35">
        <f t="shared" si="119"/>
        <v>0</v>
      </c>
      <c r="AF299" s="35">
        <f t="shared" si="120"/>
        <v>0</v>
      </c>
      <c r="AG299" s="35">
        <f t="shared" si="121"/>
        <v>0</v>
      </c>
      <c r="AH299" s="35">
        <f t="shared" si="122"/>
        <v>0</v>
      </c>
      <c r="AI299" s="35">
        <f t="shared" si="123"/>
        <v>0</v>
      </c>
      <c r="AJ299" s="35">
        <f t="shared" si="131"/>
        <v>0</v>
      </c>
      <c r="AK299" s="35">
        <f t="shared" si="132"/>
        <v>0</v>
      </c>
      <c r="AL299" s="35">
        <f>Y299/1000*AA299*AC299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299" s="35">
        <f>Z299/1000*AA299*AC299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299" s="35">
        <f t="shared" si="133"/>
        <v>0</v>
      </c>
      <c r="AO299" s="91">
        <f t="shared" si="134"/>
        <v>0</v>
      </c>
      <c r="AP299" s="92" t="str">
        <f t="shared" si="135"/>
        <v/>
      </c>
      <c r="AQ299" s="92" t="str">
        <f t="shared" si="136"/>
        <v/>
      </c>
    </row>
    <row r="300" spans="1:43" x14ac:dyDescent="0.25">
      <c r="A300" s="48"/>
      <c r="B300" s="52"/>
      <c r="C300" s="22" t="str">
        <f t="shared" si="124"/>
        <v/>
      </c>
      <c r="D300" s="21"/>
      <c r="E300" s="30"/>
      <c r="F300" s="9"/>
      <c r="G300" s="9"/>
      <c r="H300" s="102"/>
      <c r="I300" s="102"/>
      <c r="J300" s="6"/>
      <c r="K300" s="8"/>
      <c r="L300" s="113"/>
      <c r="M300" s="102"/>
      <c r="N300" s="111"/>
      <c r="O300" s="8"/>
      <c r="P300" s="60">
        <f t="shared" si="125"/>
        <v>0</v>
      </c>
      <c r="Q300" s="37">
        <f t="shared" si="126"/>
        <v>0</v>
      </c>
      <c r="R300" s="40">
        <f t="shared" si="110"/>
        <v>0</v>
      </c>
      <c r="S300" s="40">
        <f t="shared" si="111"/>
        <v>0</v>
      </c>
      <c r="T300" s="41" t="str">
        <f t="shared" si="112"/>
        <v/>
      </c>
      <c r="U300" s="41">
        <f t="shared" si="127"/>
        <v>0</v>
      </c>
      <c r="V300" s="41">
        <f t="shared" si="128"/>
        <v>0</v>
      </c>
      <c r="W300" s="42">
        <f t="shared" si="129"/>
        <v>0</v>
      </c>
      <c r="X300" s="42">
        <f t="shared" si="130"/>
        <v>0</v>
      </c>
      <c r="Y300" s="36">
        <f t="shared" si="113"/>
        <v>0</v>
      </c>
      <c r="Z300" s="36">
        <f t="shared" si="114"/>
        <v>0</v>
      </c>
      <c r="AA300" s="35">
        <f t="shared" si="115"/>
        <v>0</v>
      </c>
      <c r="AB300" s="35">
        <f t="shared" si="116"/>
        <v>0</v>
      </c>
      <c r="AC300" s="36">
        <f t="shared" si="117"/>
        <v>0</v>
      </c>
      <c r="AD300" s="35">
        <f t="shared" si="118"/>
        <v>0</v>
      </c>
      <c r="AE300" s="35">
        <f t="shared" si="119"/>
        <v>0</v>
      </c>
      <c r="AF300" s="35">
        <f t="shared" si="120"/>
        <v>0</v>
      </c>
      <c r="AG300" s="35">
        <f t="shared" si="121"/>
        <v>0</v>
      </c>
      <c r="AH300" s="35">
        <f t="shared" si="122"/>
        <v>0</v>
      </c>
      <c r="AI300" s="35">
        <f t="shared" si="123"/>
        <v>0</v>
      </c>
      <c r="AJ300" s="35">
        <f t="shared" si="131"/>
        <v>0</v>
      </c>
      <c r="AK300" s="35">
        <f t="shared" si="132"/>
        <v>0</v>
      </c>
      <c r="AL300" s="35">
        <f>Y300/1000*AA300*AC300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00" s="35">
        <f>Z300/1000*AA300*AC300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00" s="35">
        <f t="shared" si="133"/>
        <v>0</v>
      </c>
      <c r="AO300" s="91">
        <f t="shared" si="134"/>
        <v>0</v>
      </c>
      <c r="AP300" s="92" t="str">
        <f t="shared" si="135"/>
        <v/>
      </c>
      <c r="AQ300" s="92" t="str">
        <f t="shared" si="136"/>
        <v/>
      </c>
    </row>
    <row r="301" spans="1:43" x14ac:dyDescent="0.25">
      <c r="A301" s="48"/>
      <c r="B301" s="52"/>
      <c r="C301" s="22" t="str">
        <f t="shared" si="124"/>
        <v/>
      </c>
      <c r="D301" s="21"/>
      <c r="E301" s="30"/>
      <c r="F301" s="9"/>
      <c r="G301" s="9"/>
      <c r="H301" s="102"/>
      <c r="I301" s="102"/>
      <c r="J301" s="6"/>
      <c r="K301" s="8"/>
      <c r="L301" s="113"/>
      <c r="M301" s="102"/>
      <c r="N301" s="111"/>
      <c r="O301" s="8"/>
      <c r="P301" s="60">
        <f t="shared" si="125"/>
        <v>0</v>
      </c>
      <c r="Q301" s="37">
        <f t="shared" si="126"/>
        <v>0</v>
      </c>
      <c r="R301" s="40">
        <f t="shared" si="110"/>
        <v>0</v>
      </c>
      <c r="S301" s="40">
        <f t="shared" si="111"/>
        <v>0</v>
      </c>
      <c r="T301" s="41" t="str">
        <f t="shared" si="112"/>
        <v/>
      </c>
      <c r="U301" s="41">
        <f t="shared" si="127"/>
        <v>0</v>
      </c>
      <c r="V301" s="41">
        <f t="shared" si="128"/>
        <v>0</v>
      </c>
      <c r="W301" s="42">
        <f t="shared" si="129"/>
        <v>0</v>
      </c>
      <c r="X301" s="42">
        <f t="shared" si="130"/>
        <v>0</v>
      </c>
      <c r="Y301" s="36">
        <f t="shared" si="113"/>
        <v>0</v>
      </c>
      <c r="Z301" s="36">
        <f t="shared" si="114"/>
        <v>0</v>
      </c>
      <c r="AA301" s="35">
        <f t="shared" si="115"/>
        <v>0</v>
      </c>
      <c r="AB301" s="35">
        <f t="shared" si="116"/>
        <v>0</v>
      </c>
      <c r="AC301" s="36">
        <f t="shared" si="117"/>
        <v>0</v>
      </c>
      <c r="AD301" s="35">
        <f t="shared" si="118"/>
        <v>0</v>
      </c>
      <c r="AE301" s="35">
        <f t="shared" si="119"/>
        <v>0</v>
      </c>
      <c r="AF301" s="35">
        <f t="shared" si="120"/>
        <v>0</v>
      </c>
      <c r="AG301" s="35">
        <f t="shared" si="121"/>
        <v>0</v>
      </c>
      <c r="AH301" s="35">
        <f t="shared" si="122"/>
        <v>0</v>
      </c>
      <c r="AI301" s="35">
        <f t="shared" si="123"/>
        <v>0</v>
      </c>
      <c r="AJ301" s="35">
        <f t="shared" si="131"/>
        <v>0</v>
      </c>
      <c r="AK301" s="35">
        <f t="shared" si="132"/>
        <v>0</v>
      </c>
      <c r="AL301" s="35">
        <f>Y301/1000*AA301*AC301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01" s="35">
        <f>Z301/1000*AA301*AC301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01" s="35">
        <f t="shared" si="133"/>
        <v>0</v>
      </c>
      <c r="AO301" s="91">
        <f t="shared" si="134"/>
        <v>0</v>
      </c>
      <c r="AP301" s="92" t="str">
        <f t="shared" si="135"/>
        <v/>
      </c>
      <c r="AQ301" s="92" t="str">
        <f t="shared" si="136"/>
        <v/>
      </c>
    </row>
    <row r="302" spans="1:43" x14ac:dyDescent="0.25">
      <c r="A302" s="48"/>
      <c r="B302" s="52"/>
      <c r="C302" s="22" t="str">
        <f t="shared" si="124"/>
        <v/>
      </c>
      <c r="D302" s="21"/>
      <c r="E302" s="30"/>
      <c r="F302" s="9"/>
      <c r="G302" s="9"/>
      <c r="H302" s="102"/>
      <c r="I302" s="102"/>
      <c r="J302" s="6"/>
      <c r="K302" s="8"/>
      <c r="L302" s="113"/>
      <c r="M302" s="102"/>
      <c r="N302" s="111"/>
      <c r="O302" s="8"/>
      <c r="P302" s="60">
        <f t="shared" si="125"/>
        <v>0</v>
      </c>
      <c r="Q302" s="37">
        <f t="shared" si="126"/>
        <v>0</v>
      </c>
      <c r="R302" s="40">
        <f t="shared" si="110"/>
        <v>0</v>
      </c>
      <c r="S302" s="40">
        <f t="shared" si="111"/>
        <v>0</v>
      </c>
      <c r="T302" s="41" t="str">
        <f t="shared" si="112"/>
        <v/>
      </c>
      <c r="U302" s="41">
        <f t="shared" si="127"/>
        <v>0</v>
      </c>
      <c r="V302" s="41">
        <f t="shared" si="128"/>
        <v>0</v>
      </c>
      <c r="W302" s="42">
        <f t="shared" si="129"/>
        <v>0</v>
      </c>
      <c r="X302" s="42">
        <f t="shared" si="130"/>
        <v>0</v>
      </c>
      <c r="Y302" s="36">
        <f t="shared" si="113"/>
        <v>0</v>
      </c>
      <c r="Z302" s="36">
        <f t="shared" si="114"/>
        <v>0</v>
      </c>
      <c r="AA302" s="35">
        <f t="shared" si="115"/>
        <v>0</v>
      </c>
      <c r="AB302" s="35">
        <f t="shared" si="116"/>
        <v>0</v>
      </c>
      <c r="AC302" s="36">
        <f t="shared" si="117"/>
        <v>0</v>
      </c>
      <c r="AD302" s="35">
        <f t="shared" si="118"/>
        <v>0</v>
      </c>
      <c r="AE302" s="35">
        <f t="shared" si="119"/>
        <v>0</v>
      </c>
      <c r="AF302" s="35">
        <f t="shared" si="120"/>
        <v>0</v>
      </c>
      <c r="AG302" s="35">
        <f t="shared" si="121"/>
        <v>0</v>
      </c>
      <c r="AH302" s="35">
        <f t="shared" si="122"/>
        <v>0</v>
      </c>
      <c r="AI302" s="35">
        <f t="shared" si="123"/>
        <v>0</v>
      </c>
      <c r="AJ302" s="35">
        <f t="shared" si="131"/>
        <v>0</v>
      </c>
      <c r="AK302" s="35">
        <f t="shared" si="132"/>
        <v>0</v>
      </c>
      <c r="AL302" s="35">
        <f>Y302/1000*AA302*AC302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02" s="35">
        <f>Z302/1000*AA302*AC302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02" s="35">
        <f t="shared" si="133"/>
        <v>0</v>
      </c>
      <c r="AO302" s="91">
        <f t="shared" si="134"/>
        <v>0</v>
      </c>
      <c r="AP302" s="92" t="str">
        <f t="shared" si="135"/>
        <v/>
      </c>
      <c r="AQ302" s="92" t="str">
        <f t="shared" si="136"/>
        <v/>
      </c>
    </row>
    <row r="303" spans="1:43" x14ac:dyDescent="0.25">
      <c r="A303" s="48"/>
      <c r="B303" s="52"/>
      <c r="C303" s="22" t="str">
        <f t="shared" si="124"/>
        <v/>
      </c>
      <c r="D303" s="21"/>
      <c r="E303" s="30"/>
      <c r="F303" s="9"/>
      <c r="G303" s="9"/>
      <c r="H303" s="102"/>
      <c r="I303" s="102"/>
      <c r="J303" s="6"/>
      <c r="K303" s="8"/>
      <c r="L303" s="113"/>
      <c r="M303" s="102"/>
      <c r="N303" s="111"/>
      <c r="O303" s="8"/>
      <c r="P303" s="60">
        <f t="shared" si="125"/>
        <v>0</v>
      </c>
      <c r="Q303" s="37">
        <f t="shared" si="126"/>
        <v>0</v>
      </c>
      <c r="R303" s="40">
        <f t="shared" si="110"/>
        <v>0</v>
      </c>
      <c r="S303" s="40">
        <f t="shared" si="111"/>
        <v>0</v>
      </c>
      <c r="T303" s="41" t="str">
        <f t="shared" si="112"/>
        <v/>
      </c>
      <c r="U303" s="41">
        <f t="shared" si="127"/>
        <v>0</v>
      </c>
      <c r="V303" s="41">
        <f t="shared" si="128"/>
        <v>0</v>
      </c>
      <c r="W303" s="42">
        <f t="shared" si="129"/>
        <v>0</v>
      </c>
      <c r="X303" s="42">
        <f t="shared" si="130"/>
        <v>0</v>
      </c>
      <c r="Y303" s="36">
        <f t="shared" si="113"/>
        <v>0</v>
      </c>
      <c r="Z303" s="36">
        <f t="shared" si="114"/>
        <v>0</v>
      </c>
      <c r="AA303" s="35">
        <f t="shared" si="115"/>
        <v>0</v>
      </c>
      <c r="AB303" s="35">
        <f t="shared" si="116"/>
        <v>0</v>
      </c>
      <c r="AC303" s="36">
        <f t="shared" si="117"/>
        <v>0</v>
      </c>
      <c r="AD303" s="35">
        <f t="shared" si="118"/>
        <v>0</v>
      </c>
      <c r="AE303" s="35">
        <f t="shared" si="119"/>
        <v>0</v>
      </c>
      <c r="AF303" s="35">
        <f t="shared" si="120"/>
        <v>0</v>
      </c>
      <c r="AG303" s="35">
        <f t="shared" si="121"/>
        <v>0</v>
      </c>
      <c r="AH303" s="35">
        <f t="shared" si="122"/>
        <v>0</v>
      </c>
      <c r="AI303" s="35">
        <f t="shared" si="123"/>
        <v>0</v>
      </c>
      <c r="AJ303" s="35">
        <f t="shared" si="131"/>
        <v>0</v>
      </c>
      <c r="AK303" s="35">
        <f t="shared" si="132"/>
        <v>0</v>
      </c>
      <c r="AL303" s="35">
        <f>Y303/1000*AA303*AC303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03" s="35">
        <f>Z303/1000*AA303*AC303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03" s="35">
        <f t="shared" si="133"/>
        <v>0</v>
      </c>
      <c r="AO303" s="91">
        <f t="shared" si="134"/>
        <v>0</v>
      </c>
      <c r="AP303" s="92" t="str">
        <f t="shared" si="135"/>
        <v/>
      </c>
      <c r="AQ303" s="92" t="str">
        <f t="shared" si="136"/>
        <v/>
      </c>
    </row>
    <row r="304" spans="1:43" x14ac:dyDescent="0.25">
      <c r="A304" s="48"/>
      <c r="B304" s="52"/>
      <c r="C304" s="22" t="str">
        <f t="shared" si="124"/>
        <v/>
      </c>
      <c r="D304" s="21"/>
      <c r="E304" s="30"/>
      <c r="F304" s="9"/>
      <c r="G304" s="9"/>
      <c r="H304" s="102"/>
      <c r="I304" s="102"/>
      <c r="J304" s="6"/>
      <c r="K304" s="8"/>
      <c r="L304" s="113"/>
      <c r="M304" s="102"/>
      <c r="N304" s="111"/>
      <c r="O304" s="8"/>
      <c r="P304" s="60">
        <f t="shared" si="125"/>
        <v>0</v>
      </c>
      <c r="Q304" s="37">
        <f t="shared" si="126"/>
        <v>0</v>
      </c>
      <c r="R304" s="40">
        <f t="shared" si="110"/>
        <v>0</v>
      </c>
      <c r="S304" s="40">
        <f t="shared" si="111"/>
        <v>0</v>
      </c>
      <c r="T304" s="41" t="str">
        <f t="shared" si="112"/>
        <v/>
      </c>
      <c r="U304" s="41">
        <f t="shared" si="127"/>
        <v>0</v>
      </c>
      <c r="V304" s="41">
        <f t="shared" si="128"/>
        <v>0</v>
      </c>
      <c r="W304" s="42">
        <f t="shared" si="129"/>
        <v>0</v>
      </c>
      <c r="X304" s="42">
        <f t="shared" si="130"/>
        <v>0</v>
      </c>
      <c r="Y304" s="36">
        <f t="shared" si="113"/>
        <v>0</v>
      </c>
      <c r="Z304" s="36">
        <f t="shared" si="114"/>
        <v>0</v>
      </c>
      <c r="AA304" s="35">
        <f t="shared" si="115"/>
        <v>0</v>
      </c>
      <c r="AB304" s="35">
        <f t="shared" si="116"/>
        <v>0</v>
      </c>
      <c r="AC304" s="36">
        <f t="shared" si="117"/>
        <v>0</v>
      </c>
      <c r="AD304" s="35">
        <f t="shared" si="118"/>
        <v>0</v>
      </c>
      <c r="AE304" s="35">
        <f t="shared" si="119"/>
        <v>0</v>
      </c>
      <c r="AF304" s="35">
        <f t="shared" si="120"/>
        <v>0</v>
      </c>
      <c r="AG304" s="35">
        <f t="shared" si="121"/>
        <v>0</v>
      </c>
      <c r="AH304" s="35">
        <f t="shared" si="122"/>
        <v>0</v>
      </c>
      <c r="AI304" s="35">
        <f t="shared" si="123"/>
        <v>0</v>
      </c>
      <c r="AJ304" s="35">
        <f t="shared" si="131"/>
        <v>0</v>
      </c>
      <c r="AK304" s="35">
        <f t="shared" si="132"/>
        <v>0</v>
      </c>
      <c r="AL304" s="35">
        <f>Y304/1000*AA304*AC304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04" s="35">
        <f>Z304/1000*AA304*AC304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04" s="35">
        <f t="shared" si="133"/>
        <v>0</v>
      </c>
      <c r="AO304" s="91">
        <f t="shared" si="134"/>
        <v>0</v>
      </c>
      <c r="AP304" s="92" t="str">
        <f t="shared" si="135"/>
        <v/>
      </c>
      <c r="AQ304" s="92" t="str">
        <f t="shared" si="136"/>
        <v/>
      </c>
    </row>
    <row r="305" spans="1:43" x14ac:dyDescent="0.25">
      <c r="A305" s="48"/>
      <c r="B305" s="52"/>
      <c r="C305" s="22" t="str">
        <f t="shared" si="124"/>
        <v/>
      </c>
      <c r="D305" s="21"/>
      <c r="E305" s="30"/>
      <c r="F305" s="9"/>
      <c r="G305" s="9"/>
      <c r="H305" s="102"/>
      <c r="I305" s="102"/>
      <c r="J305" s="6"/>
      <c r="K305" s="8"/>
      <c r="L305" s="113"/>
      <c r="M305" s="102"/>
      <c r="N305" s="111"/>
      <c r="O305" s="8"/>
      <c r="P305" s="60">
        <f t="shared" si="125"/>
        <v>0</v>
      </c>
      <c r="Q305" s="37">
        <f t="shared" si="126"/>
        <v>0</v>
      </c>
      <c r="R305" s="40">
        <f t="shared" si="110"/>
        <v>0</v>
      </c>
      <c r="S305" s="40">
        <f t="shared" si="111"/>
        <v>0</v>
      </c>
      <c r="T305" s="41" t="str">
        <f t="shared" si="112"/>
        <v/>
      </c>
      <c r="U305" s="41">
        <f t="shared" si="127"/>
        <v>0</v>
      </c>
      <c r="V305" s="41">
        <f t="shared" si="128"/>
        <v>0</v>
      </c>
      <c r="W305" s="42">
        <f t="shared" si="129"/>
        <v>0</v>
      </c>
      <c r="X305" s="42">
        <f t="shared" si="130"/>
        <v>0</v>
      </c>
      <c r="Y305" s="36">
        <f t="shared" si="113"/>
        <v>0</v>
      </c>
      <c r="Z305" s="36">
        <f t="shared" si="114"/>
        <v>0</v>
      </c>
      <c r="AA305" s="35">
        <f t="shared" si="115"/>
        <v>0</v>
      </c>
      <c r="AB305" s="35">
        <f t="shared" si="116"/>
        <v>0</v>
      </c>
      <c r="AC305" s="36">
        <f t="shared" si="117"/>
        <v>0</v>
      </c>
      <c r="AD305" s="35">
        <f t="shared" si="118"/>
        <v>0</v>
      </c>
      <c r="AE305" s="35">
        <f t="shared" si="119"/>
        <v>0</v>
      </c>
      <c r="AF305" s="35">
        <f t="shared" si="120"/>
        <v>0</v>
      </c>
      <c r="AG305" s="35">
        <f t="shared" si="121"/>
        <v>0</v>
      </c>
      <c r="AH305" s="35">
        <f t="shared" si="122"/>
        <v>0</v>
      </c>
      <c r="AI305" s="35">
        <f t="shared" si="123"/>
        <v>0</v>
      </c>
      <c r="AJ305" s="35">
        <f t="shared" si="131"/>
        <v>0</v>
      </c>
      <c r="AK305" s="35">
        <f t="shared" si="132"/>
        <v>0</v>
      </c>
      <c r="AL305" s="35">
        <f>Y305/1000*AA305*AC305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05" s="35">
        <f>Z305/1000*AA305*AC305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05" s="35">
        <f t="shared" si="133"/>
        <v>0</v>
      </c>
      <c r="AO305" s="91">
        <f t="shared" si="134"/>
        <v>0</v>
      </c>
      <c r="AP305" s="92" t="str">
        <f t="shared" si="135"/>
        <v/>
      </c>
      <c r="AQ305" s="92" t="str">
        <f t="shared" si="136"/>
        <v/>
      </c>
    </row>
    <row r="306" spans="1:43" x14ac:dyDescent="0.25">
      <c r="A306" s="48"/>
      <c r="B306" s="52"/>
      <c r="C306" s="22" t="str">
        <f t="shared" si="124"/>
        <v/>
      </c>
      <c r="D306" s="21"/>
      <c r="E306" s="30"/>
      <c r="F306" s="9"/>
      <c r="G306" s="9"/>
      <c r="H306" s="102"/>
      <c r="I306" s="102"/>
      <c r="J306" s="6"/>
      <c r="K306" s="8"/>
      <c r="L306" s="113"/>
      <c r="M306" s="102"/>
      <c r="N306" s="111"/>
      <c r="O306" s="8"/>
      <c r="P306" s="60">
        <f t="shared" si="125"/>
        <v>0</v>
      </c>
      <c r="Q306" s="37">
        <f t="shared" si="126"/>
        <v>0</v>
      </c>
      <c r="R306" s="40">
        <f t="shared" si="110"/>
        <v>0</v>
      </c>
      <c r="S306" s="40">
        <f t="shared" si="111"/>
        <v>0</v>
      </c>
      <c r="T306" s="41" t="str">
        <f t="shared" si="112"/>
        <v/>
      </c>
      <c r="U306" s="41">
        <f t="shared" si="127"/>
        <v>0</v>
      </c>
      <c r="V306" s="41">
        <f t="shared" si="128"/>
        <v>0</v>
      </c>
      <c r="W306" s="42">
        <f t="shared" si="129"/>
        <v>0</v>
      </c>
      <c r="X306" s="42">
        <f t="shared" si="130"/>
        <v>0</v>
      </c>
      <c r="Y306" s="36">
        <f t="shared" si="113"/>
        <v>0</v>
      </c>
      <c r="Z306" s="36">
        <f t="shared" si="114"/>
        <v>0</v>
      </c>
      <c r="AA306" s="35">
        <f t="shared" si="115"/>
        <v>0</v>
      </c>
      <c r="AB306" s="35">
        <f t="shared" si="116"/>
        <v>0</v>
      </c>
      <c r="AC306" s="36">
        <f t="shared" si="117"/>
        <v>0</v>
      </c>
      <c r="AD306" s="35">
        <f t="shared" si="118"/>
        <v>0</v>
      </c>
      <c r="AE306" s="35">
        <f t="shared" si="119"/>
        <v>0</v>
      </c>
      <c r="AF306" s="35">
        <f t="shared" si="120"/>
        <v>0</v>
      </c>
      <c r="AG306" s="35">
        <f t="shared" si="121"/>
        <v>0</v>
      </c>
      <c r="AH306" s="35">
        <f t="shared" si="122"/>
        <v>0</v>
      </c>
      <c r="AI306" s="35">
        <f t="shared" si="123"/>
        <v>0</v>
      </c>
      <c r="AJ306" s="35">
        <f t="shared" si="131"/>
        <v>0</v>
      </c>
      <c r="AK306" s="35">
        <f t="shared" si="132"/>
        <v>0</v>
      </c>
      <c r="AL306" s="35">
        <f>Y306/1000*AA306*AC306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06" s="35">
        <f>Z306/1000*AA306*AC306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06" s="35">
        <f t="shared" si="133"/>
        <v>0</v>
      </c>
      <c r="AO306" s="91">
        <f t="shared" si="134"/>
        <v>0</v>
      </c>
      <c r="AP306" s="92" t="str">
        <f t="shared" si="135"/>
        <v/>
      </c>
      <c r="AQ306" s="92" t="str">
        <f t="shared" si="136"/>
        <v/>
      </c>
    </row>
    <row r="307" spans="1:43" x14ac:dyDescent="0.25">
      <c r="A307" s="48"/>
      <c r="B307" s="52"/>
      <c r="C307" s="22" t="str">
        <f t="shared" si="124"/>
        <v/>
      </c>
      <c r="D307" s="21"/>
      <c r="E307" s="30"/>
      <c r="F307" s="9"/>
      <c r="G307" s="9"/>
      <c r="H307" s="102"/>
      <c r="I307" s="102"/>
      <c r="J307" s="6"/>
      <c r="K307" s="8"/>
      <c r="L307" s="113"/>
      <c r="M307" s="102"/>
      <c r="N307" s="111"/>
      <c r="O307" s="8"/>
      <c r="P307" s="60">
        <f t="shared" si="125"/>
        <v>0</v>
      </c>
      <c r="Q307" s="37">
        <f t="shared" si="126"/>
        <v>0</v>
      </c>
      <c r="R307" s="40">
        <f t="shared" si="110"/>
        <v>0</v>
      </c>
      <c r="S307" s="40">
        <f t="shared" si="111"/>
        <v>0</v>
      </c>
      <c r="T307" s="41" t="str">
        <f t="shared" si="112"/>
        <v/>
      </c>
      <c r="U307" s="41">
        <f t="shared" si="127"/>
        <v>0</v>
      </c>
      <c r="V307" s="41">
        <f t="shared" si="128"/>
        <v>0</v>
      </c>
      <c r="W307" s="42">
        <f t="shared" si="129"/>
        <v>0</v>
      </c>
      <c r="X307" s="42">
        <f t="shared" si="130"/>
        <v>0</v>
      </c>
      <c r="Y307" s="36">
        <f t="shared" si="113"/>
        <v>0</v>
      </c>
      <c r="Z307" s="36">
        <f t="shared" si="114"/>
        <v>0</v>
      </c>
      <c r="AA307" s="35">
        <f t="shared" si="115"/>
        <v>0</v>
      </c>
      <c r="AB307" s="35">
        <f t="shared" si="116"/>
        <v>0</v>
      </c>
      <c r="AC307" s="36">
        <f t="shared" si="117"/>
        <v>0</v>
      </c>
      <c r="AD307" s="35">
        <f t="shared" si="118"/>
        <v>0</v>
      </c>
      <c r="AE307" s="35">
        <f t="shared" si="119"/>
        <v>0</v>
      </c>
      <c r="AF307" s="35">
        <f t="shared" si="120"/>
        <v>0</v>
      </c>
      <c r="AG307" s="35">
        <f t="shared" si="121"/>
        <v>0</v>
      </c>
      <c r="AH307" s="35">
        <f t="shared" si="122"/>
        <v>0</v>
      </c>
      <c r="AI307" s="35">
        <f t="shared" si="123"/>
        <v>0</v>
      </c>
      <c r="AJ307" s="35">
        <f t="shared" si="131"/>
        <v>0</v>
      </c>
      <c r="AK307" s="35">
        <f t="shared" si="132"/>
        <v>0</v>
      </c>
      <c r="AL307" s="35">
        <f>Y307/1000*AA307*AC307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07" s="35">
        <f>Z307/1000*AA307*AC307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07" s="35">
        <f t="shared" si="133"/>
        <v>0</v>
      </c>
      <c r="AO307" s="91">
        <f t="shared" si="134"/>
        <v>0</v>
      </c>
      <c r="AP307" s="92" t="str">
        <f t="shared" si="135"/>
        <v/>
      </c>
      <c r="AQ307" s="92" t="str">
        <f t="shared" si="136"/>
        <v/>
      </c>
    </row>
    <row r="308" spans="1:43" x14ac:dyDescent="0.25">
      <c r="A308" s="48"/>
      <c r="B308" s="52"/>
      <c r="C308" s="22" t="str">
        <f t="shared" si="124"/>
        <v/>
      </c>
      <c r="D308" s="21"/>
      <c r="E308" s="30"/>
      <c r="F308" s="9"/>
      <c r="G308" s="9"/>
      <c r="H308" s="102"/>
      <c r="I308" s="102"/>
      <c r="J308" s="6"/>
      <c r="K308" s="8"/>
      <c r="L308" s="113"/>
      <c r="M308" s="102"/>
      <c r="N308" s="111"/>
      <c r="O308" s="8"/>
      <c r="P308" s="60">
        <f t="shared" si="125"/>
        <v>0</v>
      </c>
      <c r="Q308" s="37">
        <f t="shared" si="126"/>
        <v>0</v>
      </c>
      <c r="R308" s="40">
        <f t="shared" si="110"/>
        <v>0</v>
      </c>
      <c r="S308" s="40">
        <f t="shared" si="111"/>
        <v>0</v>
      </c>
      <c r="T308" s="41" t="str">
        <f t="shared" si="112"/>
        <v/>
      </c>
      <c r="U308" s="41">
        <f t="shared" si="127"/>
        <v>0</v>
      </c>
      <c r="V308" s="41">
        <f t="shared" si="128"/>
        <v>0</v>
      </c>
      <c r="W308" s="42">
        <f t="shared" si="129"/>
        <v>0</v>
      </c>
      <c r="X308" s="42">
        <f t="shared" si="130"/>
        <v>0</v>
      </c>
      <c r="Y308" s="36">
        <f t="shared" si="113"/>
        <v>0</v>
      </c>
      <c r="Z308" s="36">
        <f t="shared" si="114"/>
        <v>0</v>
      </c>
      <c r="AA308" s="35">
        <f t="shared" si="115"/>
        <v>0</v>
      </c>
      <c r="AB308" s="35">
        <f t="shared" si="116"/>
        <v>0</v>
      </c>
      <c r="AC308" s="36">
        <f t="shared" si="117"/>
        <v>0</v>
      </c>
      <c r="AD308" s="35">
        <f t="shared" si="118"/>
        <v>0</v>
      </c>
      <c r="AE308" s="35">
        <f t="shared" si="119"/>
        <v>0</v>
      </c>
      <c r="AF308" s="35">
        <f t="shared" si="120"/>
        <v>0</v>
      </c>
      <c r="AG308" s="35">
        <f t="shared" si="121"/>
        <v>0</v>
      </c>
      <c r="AH308" s="35">
        <f t="shared" si="122"/>
        <v>0</v>
      </c>
      <c r="AI308" s="35">
        <f t="shared" si="123"/>
        <v>0</v>
      </c>
      <c r="AJ308" s="35">
        <f t="shared" si="131"/>
        <v>0</v>
      </c>
      <c r="AK308" s="35">
        <f t="shared" si="132"/>
        <v>0</v>
      </c>
      <c r="AL308" s="35">
        <f>Y308/1000*AA308*AC308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08" s="35">
        <f>Z308/1000*AA308*AC308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08" s="35">
        <f t="shared" si="133"/>
        <v>0</v>
      </c>
      <c r="AO308" s="91">
        <f t="shared" si="134"/>
        <v>0</v>
      </c>
      <c r="AP308" s="92" t="str">
        <f t="shared" si="135"/>
        <v/>
      </c>
      <c r="AQ308" s="92" t="str">
        <f t="shared" si="136"/>
        <v/>
      </c>
    </row>
    <row r="309" spans="1:43" x14ac:dyDescent="0.25">
      <c r="A309" s="48"/>
      <c r="B309" s="52"/>
      <c r="C309" s="22" t="str">
        <f t="shared" si="124"/>
        <v/>
      </c>
      <c r="D309" s="21"/>
      <c r="E309" s="30"/>
      <c r="F309" s="9"/>
      <c r="G309" s="9"/>
      <c r="H309" s="102"/>
      <c r="I309" s="102"/>
      <c r="J309" s="6"/>
      <c r="K309" s="8"/>
      <c r="L309" s="113"/>
      <c r="M309" s="102"/>
      <c r="N309" s="111"/>
      <c r="O309" s="8"/>
      <c r="P309" s="60">
        <f t="shared" si="125"/>
        <v>0</v>
      </c>
      <c r="Q309" s="37">
        <f t="shared" si="126"/>
        <v>0</v>
      </c>
      <c r="R309" s="40">
        <f t="shared" si="110"/>
        <v>0</v>
      </c>
      <c r="S309" s="40">
        <f t="shared" si="111"/>
        <v>0</v>
      </c>
      <c r="T309" s="41" t="str">
        <f t="shared" si="112"/>
        <v/>
      </c>
      <c r="U309" s="41">
        <f t="shared" si="127"/>
        <v>0</v>
      </c>
      <c r="V309" s="41">
        <f t="shared" si="128"/>
        <v>0</v>
      </c>
      <c r="W309" s="42">
        <f t="shared" si="129"/>
        <v>0</v>
      </c>
      <c r="X309" s="42">
        <f t="shared" si="130"/>
        <v>0</v>
      </c>
      <c r="Y309" s="36">
        <f t="shared" si="113"/>
        <v>0</v>
      </c>
      <c r="Z309" s="36">
        <f t="shared" si="114"/>
        <v>0</v>
      </c>
      <c r="AA309" s="35">
        <f t="shared" si="115"/>
        <v>0</v>
      </c>
      <c r="AB309" s="35">
        <f t="shared" si="116"/>
        <v>0</v>
      </c>
      <c r="AC309" s="36">
        <f t="shared" si="117"/>
        <v>0</v>
      </c>
      <c r="AD309" s="35">
        <f t="shared" si="118"/>
        <v>0</v>
      </c>
      <c r="AE309" s="35">
        <f t="shared" si="119"/>
        <v>0</v>
      </c>
      <c r="AF309" s="35">
        <f t="shared" si="120"/>
        <v>0</v>
      </c>
      <c r="AG309" s="35">
        <f t="shared" si="121"/>
        <v>0</v>
      </c>
      <c r="AH309" s="35">
        <f t="shared" si="122"/>
        <v>0</v>
      </c>
      <c r="AI309" s="35">
        <f t="shared" si="123"/>
        <v>0</v>
      </c>
      <c r="AJ309" s="35">
        <f t="shared" si="131"/>
        <v>0</v>
      </c>
      <c r="AK309" s="35">
        <f t="shared" si="132"/>
        <v>0</v>
      </c>
      <c r="AL309" s="35">
        <f>Y309/1000*AA309*AC309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09" s="35">
        <f>Z309/1000*AA309*AC309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09" s="35">
        <f t="shared" si="133"/>
        <v>0</v>
      </c>
      <c r="AO309" s="91">
        <f t="shared" si="134"/>
        <v>0</v>
      </c>
      <c r="AP309" s="92" t="str">
        <f t="shared" si="135"/>
        <v/>
      </c>
      <c r="AQ309" s="92" t="str">
        <f t="shared" si="136"/>
        <v/>
      </c>
    </row>
    <row r="310" spans="1:43" x14ac:dyDescent="0.25">
      <c r="A310" s="48"/>
      <c r="B310" s="52"/>
      <c r="C310" s="22" t="str">
        <f t="shared" si="124"/>
        <v/>
      </c>
      <c r="D310" s="21"/>
      <c r="E310" s="30"/>
      <c r="F310" s="9"/>
      <c r="G310" s="9"/>
      <c r="H310" s="102"/>
      <c r="I310" s="102"/>
      <c r="J310" s="6"/>
      <c r="K310" s="8"/>
      <c r="L310" s="113"/>
      <c r="M310" s="102"/>
      <c r="N310" s="111"/>
      <c r="O310" s="8"/>
      <c r="P310" s="60">
        <f t="shared" si="125"/>
        <v>0</v>
      </c>
      <c r="Q310" s="37">
        <f t="shared" si="126"/>
        <v>0</v>
      </c>
      <c r="R310" s="40">
        <f t="shared" si="110"/>
        <v>0</v>
      </c>
      <c r="S310" s="40">
        <f t="shared" si="111"/>
        <v>0</v>
      </c>
      <c r="T310" s="41" t="str">
        <f t="shared" si="112"/>
        <v/>
      </c>
      <c r="U310" s="41">
        <f t="shared" si="127"/>
        <v>0</v>
      </c>
      <c r="V310" s="41">
        <f t="shared" si="128"/>
        <v>0</v>
      </c>
      <c r="W310" s="42">
        <f t="shared" si="129"/>
        <v>0</v>
      </c>
      <c r="X310" s="42">
        <f t="shared" si="130"/>
        <v>0</v>
      </c>
      <c r="Y310" s="36">
        <f t="shared" si="113"/>
        <v>0</v>
      </c>
      <c r="Z310" s="36">
        <f t="shared" si="114"/>
        <v>0</v>
      </c>
      <c r="AA310" s="35">
        <f t="shared" si="115"/>
        <v>0</v>
      </c>
      <c r="AB310" s="35">
        <f t="shared" si="116"/>
        <v>0</v>
      </c>
      <c r="AC310" s="36">
        <f t="shared" si="117"/>
        <v>0</v>
      </c>
      <c r="AD310" s="35">
        <f t="shared" si="118"/>
        <v>0</v>
      </c>
      <c r="AE310" s="35">
        <f t="shared" si="119"/>
        <v>0</v>
      </c>
      <c r="AF310" s="35">
        <f t="shared" si="120"/>
        <v>0</v>
      </c>
      <c r="AG310" s="35">
        <f t="shared" si="121"/>
        <v>0</v>
      </c>
      <c r="AH310" s="35">
        <f t="shared" si="122"/>
        <v>0</v>
      </c>
      <c r="AI310" s="35">
        <f t="shared" si="123"/>
        <v>0</v>
      </c>
      <c r="AJ310" s="35">
        <f t="shared" si="131"/>
        <v>0</v>
      </c>
      <c r="AK310" s="35">
        <f t="shared" si="132"/>
        <v>0</v>
      </c>
      <c r="AL310" s="35">
        <f>Y310/1000*AA310*AC310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10" s="35">
        <f>Z310/1000*AA310*AC310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10" s="35">
        <f t="shared" si="133"/>
        <v>0</v>
      </c>
      <c r="AO310" s="91">
        <f t="shared" si="134"/>
        <v>0</v>
      </c>
      <c r="AP310" s="92" t="str">
        <f t="shared" si="135"/>
        <v/>
      </c>
      <c r="AQ310" s="92" t="str">
        <f t="shared" si="136"/>
        <v/>
      </c>
    </row>
    <row r="311" spans="1:43" x14ac:dyDescent="0.25">
      <c r="A311" s="48"/>
      <c r="B311" s="52"/>
      <c r="C311" s="22" t="str">
        <f t="shared" si="124"/>
        <v/>
      </c>
      <c r="D311" s="21"/>
      <c r="E311" s="30"/>
      <c r="F311" s="9"/>
      <c r="G311" s="9"/>
      <c r="H311" s="102"/>
      <c r="I311" s="102"/>
      <c r="J311" s="6"/>
      <c r="K311" s="8"/>
      <c r="L311" s="113"/>
      <c r="M311" s="102"/>
      <c r="N311" s="111"/>
      <c r="O311" s="8"/>
      <c r="P311" s="60">
        <f t="shared" si="125"/>
        <v>0</v>
      </c>
      <c r="Q311" s="37">
        <f t="shared" si="126"/>
        <v>0</v>
      </c>
      <c r="R311" s="40">
        <f t="shared" si="110"/>
        <v>0</v>
      </c>
      <c r="S311" s="40">
        <f t="shared" si="111"/>
        <v>0</v>
      </c>
      <c r="T311" s="41" t="str">
        <f t="shared" si="112"/>
        <v/>
      </c>
      <c r="U311" s="41">
        <f t="shared" si="127"/>
        <v>0</v>
      </c>
      <c r="V311" s="41">
        <f t="shared" si="128"/>
        <v>0</v>
      </c>
      <c r="W311" s="42">
        <f t="shared" si="129"/>
        <v>0</v>
      </c>
      <c r="X311" s="42">
        <f t="shared" si="130"/>
        <v>0</v>
      </c>
      <c r="Y311" s="36">
        <f t="shared" si="113"/>
        <v>0</v>
      </c>
      <c r="Z311" s="36">
        <f t="shared" si="114"/>
        <v>0</v>
      </c>
      <c r="AA311" s="35">
        <f t="shared" si="115"/>
        <v>0</v>
      </c>
      <c r="AB311" s="35">
        <f t="shared" si="116"/>
        <v>0</v>
      </c>
      <c r="AC311" s="36">
        <f t="shared" si="117"/>
        <v>0</v>
      </c>
      <c r="AD311" s="35">
        <f t="shared" si="118"/>
        <v>0</v>
      </c>
      <c r="AE311" s="35">
        <f t="shared" si="119"/>
        <v>0</v>
      </c>
      <c r="AF311" s="35">
        <f t="shared" si="120"/>
        <v>0</v>
      </c>
      <c r="AG311" s="35">
        <f t="shared" si="121"/>
        <v>0</v>
      </c>
      <c r="AH311" s="35">
        <f t="shared" si="122"/>
        <v>0</v>
      </c>
      <c r="AI311" s="35">
        <f t="shared" si="123"/>
        <v>0</v>
      </c>
      <c r="AJ311" s="35">
        <f t="shared" si="131"/>
        <v>0</v>
      </c>
      <c r="AK311" s="35">
        <f t="shared" si="132"/>
        <v>0</v>
      </c>
      <c r="AL311" s="35">
        <f>Y311/1000*AA311*AC311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11" s="35">
        <f>Z311/1000*AA311*AC311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11" s="35">
        <f t="shared" si="133"/>
        <v>0</v>
      </c>
      <c r="AO311" s="91">
        <f t="shared" si="134"/>
        <v>0</v>
      </c>
      <c r="AP311" s="92" t="str">
        <f t="shared" si="135"/>
        <v/>
      </c>
      <c r="AQ311" s="92" t="str">
        <f t="shared" si="136"/>
        <v/>
      </c>
    </row>
    <row r="312" spans="1:43" x14ac:dyDescent="0.25">
      <c r="A312" s="48"/>
      <c r="B312" s="52"/>
      <c r="C312" s="22" t="str">
        <f t="shared" si="124"/>
        <v/>
      </c>
      <c r="D312" s="21"/>
      <c r="E312" s="30"/>
      <c r="F312" s="9"/>
      <c r="G312" s="9"/>
      <c r="H312" s="102"/>
      <c r="I312" s="102"/>
      <c r="J312" s="6"/>
      <c r="K312" s="8"/>
      <c r="L312" s="113"/>
      <c r="M312" s="102"/>
      <c r="N312" s="111"/>
      <c r="O312" s="8"/>
      <c r="P312" s="60">
        <f t="shared" si="125"/>
        <v>0</v>
      </c>
      <c r="Q312" s="37">
        <f t="shared" si="126"/>
        <v>0</v>
      </c>
      <c r="R312" s="40">
        <f t="shared" si="110"/>
        <v>0</v>
      </c>
      <c r="S312" s="40">
        <f t="shared" si="111"/>
        <v>0</v>
      </c>
      <c r="T312" s="41" t="str">
        <f t="shared" si="112"/>
        <v/>
      </c>
      <c r="U312" s="41">
        <f t="shared" si="127"/>
        <v>0</v>
      </c>
      <c r="V312" s="41">
        <f t="shared" si="128"/>
        <v>0</v>
      </c>
      <c r="W312" s="42">
        <f t="shared" si="129"/>
        <v>0</v>
      </c>
      <c r="X312" s="42">
        <f t="shared" si="130"/>
        <v>0</v>
      </c>
      <c r="Y312" s="36">
        <f t="shared" si="113"/>
        <v>0</v>
      </c>
      <c r="Z312" s="36">
        <f t="shared" si="114"/>
        <v>0</v>
      </c>
      <c r="AA312" s="35">
        <f t="shared" si="115"/>
        <v>0</v>
      </c>
      <c r="AB312" s="35">
        <f t="shared" si="116"/>
        <v>0</v>
      </c>
      <c r="AC312" s="36">
        <f t="shared" si="117"/>
        <v>0</v>
      </c>
      <c r="AD312" s="35">
        <f t="shared" si="118"/>
        <v>0</v>
      </c>
      <c r="AE312" s="35">
        <f t="shared" si="119"/>
        <v>0</v>
      </c>
      <c r="AF312" s="35">
        <f t="shared" si="120"/>
        <v>0</v>
      </c>
      <c r="AG312" s="35">
        <f t="shared" si="121"/>
        <v>0</v>
      </c>
      <c r="AH312" s="35">
        <f t="shared" si="122"/>
        <v>0</v>
      </c>
      <c r="AI312" s="35">
        <f t="shared" si="123"/>
        <v>0</v>
      </c>
      <c r="AJ312" s="35">
        <f t="shared" si="131"/>
        <v>0</v>
      </c>
      <c r="AK312" s="35">
        <f t="shared" si="132"/>
        <v>0</v>
      </c>
      <c r="AL312" s="35">
        <f>Y312/1000*AA312*AC312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12" s="35">
        <f>Z312/1000*AA312*AC312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12" s="35">
        <f t="shared" si="133"/>
        <v>0</v>
      </c>
      <c r="AO312" s="91">
        <f t="shared" si="134"/>
        <v>0</v>
      </c>
      <c r="AP312" s="92" t="str">
        <f t="shared" si="135"/>
        <v/>
      </c>
      <c r="AQ312" s="92" t="str">
        <f t="shared" si="136"/>
        <v/>
      </c>
    </row>
    <row r="313" spans="1:43" x14ac:dyDescent="0.25">
      <c r="A313" s="48"/>
      <c r="B313" s="52"/>
      <c r="C313" s="22" t="str">
        <f t="shared" si="124"/>
        <v/>
      </c>
      <c r="D313" s="21"/>
      <c r="E313" s="30"/>
      <c r="F313" s="9"/>
      <c r="G313" s="9"/>
      <c r="H313" s="102"/>
      <c r="I313" s="102"/>
      <c r="J313" s="6"/>
      <c r="K313" s="8"/>
      <c r="L313" s="113"/>
      <c r="M313" s="102"/>
      <c r="N313" s="111"/>
      <c r="O313" s="8"/>
      <c r="P313" s="60">
        <f t="shared" si="125"/>
        <v>0</v>
      </c>
      <c r="Q313" s="37">
        <f t="shared" si="126"/>
        <v>0</v>
      </c>
      <c r="R313" s="40">
        <f t="shared" si="110"/>
        <v>0</v>
      </c>
      <c r="S313" s="40">
        <f t="shared" si="111"/>
        <v>0</v>
      </c>
      <c r="T313" s="41" t="str">
        <f t="shared" si="112"/>
        <v/>
      </c>
      <c r="U313" s="41">
        <f t="shared" si="127"/>
        <v>0</v>
      </c>
      <c r="V313" s="41">
        <f t="shared" si="128"/>
        <v>0</v>
      </c>
      <c r="W313" s="42">
        <f t="shared" si="129"/>
        <v>0</v>
      </c>
      <c r="X313" s="42">
        <f t="shared" si="130"/>
        <v>0</v>
      </c>
      <c r="Y313" s="36">
        <f t="shared" si="113"/>
        <v>0</v>
      </c>
      <c r="Z313" s="36">
        <f t="shared" si="114"/>
        <v>0</v>
      </c>
      <c r="AA313" s="35">
        <f t="shared" si="115"/>
        <v>0</v>
      </c>
      <c r="AB313" s="35">
        <f t="shared" si="116"/>
        <v>0</v>
      </c>
      <c r="AC313" s="36">
        <f t="shared" si="117"/>
        <v>0</v>
      </c>
      <c r="AD313" s="35">
        <f t="shared" si="118"/>
        <v>0</v>
      </c>
      <c r="AE313" s="35">
        <f t="shared" si="119"/>
        <v>0</v>
      </c>
      <c r="AF313" s="35">
        <f t="shared" si="120"/>
        <v>0</v>
      </c>
      <c r="AG313" s="35">
        <f t="shared" si="121"/>
        <v>0</v>
      </c>
      <c r="AH313" s="35">
        <f t="shared" si="122"/>
        <v>0</v>
      </c>
      <c r="AI313" s="35">
        <f t="shared" si="123"/>
        <v>0</v>
      </c>
      <c r="AJ313" s="35">
        <f t="shared" si="131"/>
        <v>0</v>
      </c>
      <c r="AK313" s="35">
        <f t="shared" si="132"/>
        <v>0</v>
      </c>
      <c r="AL313" s="35">
        <f>Y313/1000*AA313*AC313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13" s="35">
        <f>Z313/1000*AA313*AC313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13" s="35">
        <f t="shared" si="133"/>
        <v>0</v>
      </c>
      <c r="AO313" s="91">
        <f t="shared" si="134"/>
        <v>0</v>
      </c>
      <c r="AP313" s="92" t="str">
        <f t="shared" si="135"/>
        <v/>
      </c>
      <c r="AQ313" s="92" t="str">
        <f t="shared" si="136"/>
        <v/>
      </c>
    </row>
    <row r="314" spans="1:43" x14ac:dyDescent="0.25">
      <c r="A314" s="48"/>
      <c r="B314" s="52"/>
      <c r="C314" s="22" t="str">
        <f t="shared" si="124"/>
        <v/>
      </c>
      <c r="D314" s="21"/>
      <c r="E314" s="30"/>
      <c r="F314" s="9"/>
      <c r="G314" s="9"/>
      <c r="H314" s="102"/>
      <c r="I314" s="102"/>
      <c r="J314" s="6"/>
      <c r="K314" s="8"/>
      <c r="L314" s="113"/>
      <c r="M314" s="102"/>
      <c r="N314" s="111"/>
      <c r="O314" s="8"/>
      <c r="P314" s="60">
        <f t="shared" si="125"/>
        <v>0</v>
      </c>
      <c r="Q314" s="37">
        <f t="shared" si="126"/>
        <v>0</v>
      </c>
      <c r="R314" s="40">
        <f t="shared" si="110"/>
        <v>0</v>
      </c>
      <c r="S314" s="40">
        <f t="shared" si="111"/>
        <v>0</v>
      </c>
      <c r="T314" s="41" t="str">
        <f t="shared" si="112"/>
        <v/>
      </c>
      <c r="U314" s="41">
        <f t="shared" si="127"/>
        <v>0</v>
      </c>
      <c r="V314" s="41">
        <f t="shared" si="128"/>
        <v>0</v>
      </c>
      <c r="W314" s="42">
        <f t="shared" si="129"/>
        <v>0</v>
      </c>
      <c r="X314" s="42">
        <f t="shared" si="130"/>
        <v>0</v>
      </c>
      <c r="Y314" s="36">
        <f t="shared" si="113"/>
        <v>0</v>
      </c>
      <c r="Z314" s="36">
        <f t="shared" si="114"/>
        <v>0</v>
      </c>
      <c r="AA314" s="35">
        <f t="shared" si="115"/>
        <v>0</v>
      </c>
      <c r="AB314" s="35">
        <f t="shared" si="116"/>
        <v>0</v>
      </c>
      <c r="AC314" s="36">
        <f t="shared" si="117"/>
        <v>0</v>
      </c>
      <c r="AD314" s="35">
        <f t="shared" si="118"/>
        <v>0</v>
      </c>
      <c r="AE314" s="35">
        <f t="shared" si="119"/>
        <v>0</v>
      </c>
      <c r="AF314" s="35">
        <f t="shared" si="120"/>
        <v>0</v>
      </c>
      <c r="AG314" s="35">
        <f t="shared" si="121"/>
        <v>0</v>
      </c>
      <c r="AH314" s="35">
        <f t="shared" si="122"/>
        <v>0</v>
      </c>
      <c r="AI314" s="35">
        <f t="shared" si="123"/>
        <v>0</v>
      </c>
      <c r="AJ314" s="35">
        <f t="shared" si="131"/>
        <v>0</v>
      </c>
      <c r="AK314" s="35">
        <f t="shared" si="132"/>
        <v>0</v>
      </c>
      <c r="AL314" s="35">
        <f>Y314/1000*AA314*AC314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14" s="35">
        <f>Z314/1000*AA314*AC314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14" s="35">
        <f t="shared" si="133"/>
        <v>0</v>
      </c>
      <c r="AO314" s="91">
        <f t="shared" si="134"/>
        <v>0</v>
      </c>
      <c r="AP314" s="92" t="str">
        <f t="shared" si="135"/>
        <v/>
      </c>
      <c r="AQ314" s="92" t="str">
        <f t="shared" si="136"/>
        <v/>
      </c>
    </row>
    <row r="315" spans="1:43" x14ac:dyDescent="0.25">
      <c r="A315" s="48"/>
      <c r="B315" s="52"/>
      <c r="C315" s="22" t="str">
        <f t="shared" si="124"/>
        <v/>
      </c>
      <c r="D315" s="21"/>
      <c r="E315" s="30"/>
      <c r="F315" s="9"/>
      <c r="G315" s="9"/>
      <c r="H315" s="102"/>
      <c r="I315" s="102"/>
      <c r="J315" s="6"/>
      <c r="K315" s="8"/>
      <c r="L315" s="113"/>
      <c r="M315" s="102"/>
      <c r="N315" s="111"/>
      <c r="O315" s="8"/>
      <c r="P315" s="60">
        <f t="shared" si="125"/>
        <v>0</v>
      </c>
      <c r="Q315" s="37">
        <f t="shared" si="126"/>
        <v>0</v>
      </c>
      <c r="R315" s="40">
        <f t="shared" si="110"/>
        <v>0</v>
      </c>
      <c r="S315" s="40">
        <f t="shared" si="111"/>
        <v>0</v>
      </c>
      <c r="T315" s="41" t="str">
        <f t="shared" si="112"/>
        <v/>
      </c>
      <c r="U315" s="41">
        <f t="shared" si="127"/>
        <v>0</v>
      </c>
      <c r="V315" s="41">
        <f t="shared" si="128"/>
        <v>0</v>
      </c>
      <c r="W315" s="42">
        <f t="shared" si="129"/>
        <v>0</v>
      </c>
      <c r="X315" s="42">
        <f t="shared" si="130"/>
        <v>0</v>
      </c>
      <c r="Y315" s="36">
        <f t="shared" si="113"/>
        <v>0</v>
      </c>
      <c r="Z315" s="36">
        <f t="shared" si="114"/>
        <v>0</v>
      </c>
      <c r="AA315" s="35">
        <f t="shared" si="115"/>
        <v>0</v>
      </c>
      <c r="AB315" s="35">
        <f t="shared" si="116"/>
        <v>0</v>
      </c>
      <c r="AC315" s="36">
        <f t="shared" si="117"/>
        <v>0</v>
      </c>
      <c r="AD315" s="35">
        <f t="shared" si="118"/>
        <v>0</v>
      </c>
      <c r="AE315" s="35">
        <f t="shared" si="119"/>
        <v>0</v>
      </c>
      <c r="AF315" s="35">
        <f t="shared" si="120"/>
        <v>0</v>
      </c>
      <c r="AG315" s="35">
        <f t="shared" si="121"/>
        <v>0</v>
      </c>
      <c r="AH315" s="35">
        <f t="shared" si="122"/>
        <v>0</v>
      </c>
      <c r="AI315" s="35">
        <f t="shared" si="123"/>
        <v>0</v>
      </c>
      <c r="AJ315" s="35">
        <f t="shared" si="131"/>
        <v>0</v>
      </c>
      <c r="AK315" s="35">
        <f t="shared" si="132"/>
        <v>0</v>
      </c>
      <c r="AL315" s="35">
        <f>Y315/1000*AA315*AC315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15" s="35">
        <f>Z315/1000*AA315*AC315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15" s="35">
        <f t="shared" si="133"/>
        <v>0</v>
      </c>
      <c r="AO315" s="91">
        <f t="shared" si="134"/>
        <v>0</v>
      </c>
      <c r="AP315" s="92" t="str">
        <f t="shared" si="135"/>
        <v/>
      </c>
      <c r="AQ315" s="92" t="str">
        <f t="shared" si="136"/>
        <v/>
      </c>
    </row>
    <row r="316" spans="1:43" x14ac:dyDescent="0.25">
      <c r="A316" s="48"/>
      <c r="B316" s="52"/>
      <c r="C316" s="22" t="str">
        <f t="shared" si="124"/>
        <v/>
      </c>
      <c r="D316" s="21"/>
      <c r="E316" s="30"/>
      <c r="F316" s="9"/>
      <c r="G316" s="9"/>
      <c r="H316" s="102"/>
      <c r="I316" s="102"/>
      <c r="J316" s="6"/>
      <c r="K316" s="8"/>
      <c r="L316" s="113"/>
      <c r="M316" s="102"/>
      <c r="N316" s="111"/>
      <c r="O316" s="8"/>
      <c r="P316" s="60">
        <f t="shared" si="125"/>
        <v>0</v>
      </c>
      <c r="Q316" s="37">
        <f t="shared" si="126"/>
        <v>0</v>
      </c>
      <c r="R316" s="40">
        <f t="shared" si="110"/>
        <v>0</v>
      </c>
      <c r="S316" s="40">
        <f t="shared" si="111"/>
        <v>0</v>
      </c>
      <c r="T316" s="41" t="str">
        <f t="shared" si="112"/>
        <v/>
      </c>
      <c r="U316" s="41">
        <f t="shared" si="127"/>
        <v>0</v>
      </c>
      <c r="V316" s="41">
        <f t="shared" si="128"/>
        <v>0</v>
      </c>
      <c r="W316" s="42">
        <f t="shared" si="129"/>
        <v>0</v>
      </c>
      <c r="X316" s="42">
        <f t="shared" si="130"/>
        <v>0</v>
      </c>
      <c r="Y316" s="36">
        <f t="shared" si="113"/>
        <v>0</v>
      </c>
      <c r="Z316" s="36">
        <f t="shared" si="114"/>
        <v>0</v>
      </c>
      <c r="AA316" s="35">
        <f t="shared" si="115"/>
        <v>0</v>
      </c>
      <c r="AB316" s="35">
        <f t="shared" si="116"/>
        <v>0</v>
      </c>
      <c r="AC316" s="36">
        <f t="shared" si="117"/>
        <v>0</v>
      </c>
      <c r="AD316" s="35">
        <f t="shared" si="118"/>
        <v>0</v>
      </c>
      <c r="AE316" s="35">
        <f t="shared" si="119"/>
        <v>0</v>
      </c>
      <c r="AF316" s="35">
        <f t="shared" si="120"/>
        <v>0</v>
      </c>
      <c r="AG316" s="35">
        <f t="shared" si="121"/>
        <v>0</v>
      </c>
      <c r="AH316" s="35">
        <f t="shared" si="122"/>
        <v>0</v>
      </c>
      <c r="AI316" s="35">
        <f t="shared" si="123"/>
        <v>0</v>
      </c>
      <c r="AJ316" s="35">
        <f t="shared" si="131"/>
        <v>0</v>
      </c>
      <c r="AK316" s="35">
        <f t="shared" si="132"/>
        <v>0</v>
      </c>
      <c r="AL316" s="35">
        <f>Y316/1000*AA316*AC316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16" s="35">
        <f>Z316/1000*AA316*AC316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16" s="35">
        <f t="shared" si="133"/>
        <v>0</v>
      </c>
      <c r="AO316" s="91">
        <f t="shared" si="134"/>
        <v>0</v>
      </c>
      <c r="AP316" s="92" t="str">
        <f t="shared" si="135"/>
        <v/>
      </c>
      <c r="AQ316" s="92" t="str">
        <f t="shared" si="136"/>
        <v/>
      </c>
    </row>
    <row r="317" spans="1:43" x14ac:dyDescent="0.25">
      <c r="A317" s="48"/>
      <c r="B317" s="52"/>
      <c r="C317" s="22" t="str">
        <f t="shared" si="124"/>
        <v/>
      </c>
      <c r="D317" s="21"/>
      <c r="E317" s="30"/>
      <c r="F317" s="9"/>
      <c r="G317" s="9"/>
      <c r="H317" s="102"/>
      <c r="I317" s="102"/>
      <c r="J317" s="6"/>
      <c r="K317" s="8"/>
      <c r="L317" s="113"/>
      <c r="M317" s="102"/>
      <c r="N317" s="111"/>
      <c r="O317" s="8"/>
      <c r="P317" s="60">
        <f t="shared" si="125"/>
        <v>0</v>
      </c>
      <c r="Q317" s="37">
        <f t="shared" si="126"/>
        <v>0</v>
      </c>
      <c r="R317" s="40">
        <f t="shared" si="110"/>
        <v>0</v>
      </c>
      <c r="S317" s="40">
        <f t="shared" si="111"/>
        <v>0</v>
      </c>
      <c r="T317" s="41" t="str">
        <f t="shared" si="112"/>
        <v/>
      </c>
      <c r="U317" s="41">
        <f t="shared" si="127"/>
        <v>0</v>
      </c>
      <c r="V317" s="41">
        <f t="shared" si="128"/>
        <v>0</v>
      </c>
      <c r="W317" s="42">
        <f t="shared" si="129"/>
        <v>0</v>
      </c>
      <c r="X317" s="42">
        <f t="shared" si="130"/>
        <v>0</v>
      </c>
      <c r="Y317" s="36">
        <f t="shared" si="113"/>
        <v>0</v>
      </c>
      <c r="Z317" s="36">
        <f t="shared" si="114"/>
        <v>0</v>
      </c>
      <c r="AA317" s="35">
        <f t="shared" si="115"/>
        <v>0</v>
      </c>
      <c r="AB317" s="35">
        <f t="shared" si="116"/>
        <v>0</v>
      </c>
      <c r="AC317" s="36">
        <f t="shared" si="117"/>
        <v>0</v>
      </c>
      <c r="AD317" s="35">
        <f t="shared" si="118"/>
        <v>0</v>
      </c>
      <c r="AE317" s="35">
        <f t="shared" si="119"/>
        <v>0</v>
      </c>
      <c r="AF317" s="35">
        <f t="shared" si="120"/>
        <v>0</v>
      </c>
      <c r="AG317" s="35">
        <f t="shared" si="121"/>
        <v>0</v>
      </c>
      <c r="AH317" s="35">
        <f t="shared" si="122"/>
        <v>0</v>
      </c>
      <c r="AI317" s="35">
        <f t="shared" si="123"/>
        <v>0</v>
      </c>
      <c r="AJ317" s="35">
        <f t="shared" si="131"/>
        <v>0</v>
      </c>
      <c r="AK317" s="35">
        <f t="shared" si="132"/>
        <v>0</v>
      </c>
      <c r="AL317" s="35">
        <f>Y317/1000*AA317*AC317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17" s="35">
        <f>Z317/1000*AA317*AC317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17" s="35">
        <f t="shared" si="133"/>
        <v>0</v>
      </c>
      <c r="AO317" s="91">
        <f t="shared" si="134"/>
        <v>0</v>
      </c>
      <c r="AP317" s="92" t="str">
        <f t="shared" si="135"/>
        <v/>
      </c>
      <c r="AQ317" s="92" t="str">
        <f t="shared" si="136"/>
        <v/>
      </c>
    </row>
    <row r="318" spans="1:43" x14ac:dyDescent="0.25">
      <c r="A318" s="48"/>
      <c r="B318" s="52"/>
      <c r="C318" s="22" t="str">
        <f t="shared" si="124"/>
        <v/>
      </c>
      <c r="D318" s="21"/>
      <c r="E318" s="30"/>
      <c r="F318" s="9"/>
      <c r="G318" s="9"/>
      <c r="H318" s="102"/>
      <c r="I318" s="102"/>
      <c r="J318" s="6"/>
      <c r="K318" s="8"/>
      <c r="L318" s="113"/>
      <c r="M318" s="102"/>
      <c r="N318" s="111"/>
      <c r="O318" s="8"/>
      <c r="P318" s="60">
        <f t="shared" si="125"/>
        <v>0</v>
      </c>
      <c r="Q318" s="37">
        <f t="shared" si="126"/>
        <v>0</v>
      </c>
      <c r="R318" s="40">
        <f t="shared" si="110"/>
        <v>0</v>
      </c>
      <c r="S318" s="40">
        <f t="shared" si="111"/>
        <v>0</v>
      </c>
      <c r="T318" s="41" t="str">
        <f t="shared" si="112"/>
        <v/>
      </c>
      <c r="U318" s="41">
        <f t="shared" si="127"/>
        <v>0</v>
      </c>
      <c r="V318" s="41">
        <f t="shared" si="128"/>
        <v>0</v>
      </c>
      <c r="W318" s="42">
        <f t="shared" si="129"/>
        <v>0</v>
      </c>
      <c r="X318" s="42">
        <f t="shared" si="130"/>
        <v>0</v>
      </c>
      <c r="Y318" s="36">
        <f t="shared" si="113"/>
        <v>0</v>
      </c>
      <c r="Z318" s="36">
        <f t="shared" si="114"/>
        <v>0</v>
      </c>
      <c r="AA318" s="35">
        <f t="shared" si="115"/>
        <v>0</v>
      </c>
      <c r="AB318" s="35">
        <f t="shared" si="116"/>
        <v>0</v>
      </c>
      <c r="AC318" s="36">
        <f t="shared" si="117"/>
        <v>0</v>
      </c>
      <c r="AD318" s="35">
        <f t="shared" si="118"/>
        <v>0</v>
      </c>
      <c r="AE318" s="35">
        <f t="shared" si="119"/>
        <v>0</v>
      </c>
      <c r="AF318" s="35">
        <f t="shared" si="120"/>
        <v>0</v>
      </c>
      <c r="AG318" s="35">
        <f t="shared" si="121"/>
        <v>0</v>
      </c>
      <c r="AH318" s="35">
        <f t="shared" si="122"/>
        <v>0</v>
      </c>
      <c r="AI318" s="35">
        <f t="shared" si="123"/>
        <v>0</v>
      </c>
      <c r="AJ318" s="35">
        <f t="shared" si="131"/>
        <v>0</v>
      </c>
      <c r="AK318" s="35">
        <f t="shared" si="132"/>
        <v>0</v>
      </c>
      <c r="AL318" s="35">
        <f>Y318/1000*AA318*AC318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18" s="35">
        <f>Z318/1000*AA318*AC318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18" s="35">
        <f t="shared" si="133"/>
        <v>0</v>
      </c>
      <c r="AO318" s="91">
        <f t="shared" si="134"/>
        <v>0</v>
      </c>
      <c r="AP318" s="92" t="str">
        <f t="shared" si="135"/>
        <v/>
      </c>
      <c r="AQ318" s="92" t="str">
        <f t="shared" si="136"/>
        <v/>
      </c>
    </row>
    <row r="319" spans="1:43" x14ac:dyDescent="0.25">
      <c r="A319" s="48"/>
      <c r="B319" s="52"/>
      <c r="C319" s="22" t="str">
        <f t="shared" si="124"/>
        <v/>
      </c>
      <c r="D319" s="21"/>
      <c r="E319" s="30"/>
      <c r="F319" s="9"/>
      <c r="G319" s="9"/>
      <c r="H319" s="102"/>
      <c r="I319" s="102"/>
      <c r="J319" s="6"/>
      <c r="K319" s="8"/>
      <c r="L319" s="113"/>
      <c r="M319" s="102"/>
      <c r="N319" s="111"/>
      <c r="O319" s="8"/>
      <c r="P319" s="60">
        <f t="shared" si="125"/>
        <v>0</v>
      </c>
      <c r="Q319" s="37">
        <f t="shared" si="126"/>
        <v>0</v>
      </c>
      <c r="R319" s="40">
        <f t="shared" si="110"/>
        <v>0</v>
      </c>
      <c r="S319" s="40">
        <f t="shared" si="111"/>
        <v>0</v>
      </c>
      <c r="T319" s="41" t="str">
        <f t="shared" si="112"/>
        <v/>
      </c>
      <c r="U319" s="41">
        <f t="shared" si="127"/>
        <v>0</v>
      </c>
      <c r="V319" s="41">
        <f t="shared" si="128"/>
        <v>0</v>
      </c>
      <c r="W319" s="42">
        <f t="shared" si="129"/>
        <v>0</v>
      </c>
      <c r="X319" s="42">
        <f t="shared" si="130"/>
        <v>0</v>
      </c>
      <c r="Y319" s="36">
        <f t="shared" si="113"/>
        <v>0</v>
      </c>
      <c r="Z319" s="36">
        <f t="shared" si="114"/>
        <v>0</v>
      </c>
      <c r="AA319" s="35">
        <f t="shared" si="115"/>
        <v>0</v>
      </c>
      <c r="AB319" s="35">
        <f t="shared" si="116"/>
        <v>0</v>
      </c>
      <c r="AC319" s="36">
        <f t="shared" si="117"/>
        <v>0</v>
      </c>
      <c r="AD319" s="35">
        <f t="shared" si="118"/>
        <v>0</v>
      </c>
      <c r="AE319" s="35">
        <f t="shared" si="119"/>
        <v>0</v>
      </c>
      <c r="AF319" s="35">
        <f t="shared" si="120"/>
        <v>0</v>
      </c>
      <c r="AG319" s="35">
        <f t="shared" si="121"/>
        <v>0</v>
      </c>
      <c r="AH319" s="35">
        <f t="shared" si="122"/>
        <v>0</v>
      </c>
      <c r="AI319" s="35">
        <f t="shared" si="123"/>
        <v>0</v>
      </c>
      <c r="AJ319" s="35">
        <f t="shared" si="131"/>
        <v>0</v>
      </c>
      <c r="AK319" s="35">
        <f t="shared" si="132"/>
        <v>0</v>
      </c>
      <c r="AL319" s="35">
        <f>Y319/1000*AA319*AC319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19" s="35">
        <f>Z319/1000*AA319*AC319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19" s="35">
        <f t="shared" si="133"/>
        <v>0</v>
      </c>
      <c r="AO319" s="91">
        <f t="shared" si="134"/>
        <v>0</v>
      </c>
      <c r="AP319" s="92" t="str">
        <f t="shared" si="135"/>
        <v/>
      </c>
      <c r="AQ319" s="92" t="str">
        <f t="shared" si="136"/>
        <v/>
      </c>
    </row>
    <row r="320" spans="1:43" x14ac:dyDescent="0.25">
      <c r="A320" s="48"/>
      <c r="B320" s="52"/>
      <c r="C320" s="22" t="str">
        <f t="shared" si="124"/>
        <v/>
      </c>
      <c r="D320" s="21"/>
      <c r="E320" s="30"/>
      <c r="F320" s="9"/>
      <c r="G320" s="9"/>
      <c r="H320" s="102"/>
      <c r="I320" s="102"/>
      <c r="J320" s="6"/>
      <c r="K320" s="8"/>
      <c r="L320" s="113"/>
      <c r="M320" s="102"/>
      <c r="N320" s="111"/>
      <c r="O320" s="8"/>
      <c r="P320" s="60">
        <f t="shared" si="125"/>
        <v>0</v>
      </c>
      <c r="Q320" s="37">
        <f t="shared" si="126"/>
        <v>0</v>
      </c>
      <c r="R320" s="40">
        <f t="shared" si="110"/>
        <v>0</v>
      </c>
      <c r="S320" s="40">
        <f t="shared" si="111"/>
        <v>0</v>
      </c>
      <c r="T320" s="41" t="str">
        <f t="shared" si="112"/>
        <v/>
      </c>
      <c r="U320" s="41">
        <f t="shared" si="127"/>
        <v>0</v>
      </c>
      <c r="V320" s="41">
        <f t="shared" si="128"/>
        <v>0</v>
      </c>
      <c r="W320" s="42">
        <f t="shared" si="129"/>
        <v>0</v>
      </c>
      <c r="X320" s="42">
        <f t="shared" si="130"/>
        <v>0</v>
      </c>
      <c r="Y320" s="36">
        <f t="shared" si="113"/>
        <v>0</v>
      </c>
      <c r="Z320" s="36">
        <f t="shared" si="114"/>
        <v>0</v>
      </c>
      <c r="AA320" s="35">
        <f t="shared" si="115"/>
        <v>0</v>
      </c>
      <c r="AB320" s="35">
        <f t="shared" si="116"/>
        <v>0</v>
      </c>
      <c r="AC320" s="36">
        <f t="shared" si="117"/>
        <v>0</v>
      </c>
      <c r="AD320" s="35">
        <f t="shared" si="118"/>
        <v>0</v>
      </c>
      <c r="AE320" s="35">
        <f t="shared" si="119"/>
        <v>0</v>
      </c>
      <c r="AF320" s="35">
        <f t="shared" si="120"/>
        <v>0</v>
      </c>
      <c r="AG320" s="35">
        <f t="shared" si="121"/>
        <v>0</v>
      </c>
      <c r="AH320" s="35">
        <f t="shared" si="122"/>
        <v>0</v>
      </c>
      <c r="AI320" s="35">
        <f t="shared" si="123"/>
        <v>0</v>
      </c>
      <c r="AJ320" s="35">
        <f t="shared" si="131"/>
        <v>0</v>
      </c>
      <c r="AK320" s="35">
        <f t="shared" si="132"/>
        <v>0</v>
      </c>
      <c r="AL320" s="35">
        <f>Y320/1000*AA320*AC320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20" s="35">
        <f>Z320/1000*AA320*AC320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20" s="35">
        <f t="shared" si="133"/>
        <v>0</v>
      </c>
      <c r="AO320" s="91">
        <f t="shared" si="134"/>
        <v>0</v>
      </c>
      <c r="AP320" s="92" t="str">
        <f t="shared" si="135"/>
        <v/>
      </c>
      <c r="AQ320" s="92" t="str">
        <f t="shared" si="136"/>
        <v/>
      </c>
    </row>
    <row r="321" spans="1:43" x14ac:dyDescent="0.25">
      <c r="A321" s="48"/>
      <c r="B321" s="52"/>
      <c r="C321" s="22" t="str">
        <f t="shared" si="124"/>
        <v/>
      </c>
      <c r="D321" s="21"/>
      <c r="E321" s="30"/>
      <c r="F321" s="9"/>
      <c r="G321" s="9"/>
      <c r="H321" s="102"/>
      <c r="I321" s="102"/>
      <c r="J321" s="6"/>
      <c r="K321" s="8"/>
      <c r="L321" s="113"/>
      <c r="M321" s="102"/>
      <c r="N321" s="111"/>
      <c r="O321" s="8"/>
      <c r="P321" s="60">
        <f t="shared" si="125"/>
        <v>0</v>
      </c>
      <c r="Q321" s="37">
        <f t="shared" si="126"/>
        <v>0</v>
      </c>
      <c r="R321" s="40">
        <f t="shared" si="110"/>
        <v>0</v>
      </c>
      <c r="S321" s="40">
        <f t="shared" si="111"/>
        <v>0</v>
      </c>
      <c r="T321" s="41" t="str">
        <f t="shared" si="112"/>
        <v/>
      </c>
      <c r="U321" s="41">
        <f t="shared" si="127"/>
        <v>0</v>
      </c>
      <c r="V321" s="41">
        <f t="shared" si="128"/>
        <v>0</v>
      </c>
      <c r="W321" s="42">
        <f t="shared" si="129"/>
        <v>0</v>
      </c>
      <c r="X321" s="42">
        <f t="shared" si="130"/>
        <v>0</v>
      </c>
      <c r="Y321" s="36">
        <f t="shared" si="113"/>
        <v>0</v>
      </c>
      <c r="Z321" s="36">
        <f t="shared" si="114"/>
        <v>0</v>
      </c>
      <c r="AA321" s="35">
        <f t="shared" si="115"/>
        <v>0</v>
      </c>
      <c r="AB321" s="35">
        <f t="shared" si="116"/>
        <v>0</v>
      </c>
      <c r="AC321" s="36">
        <f t="shared" si="117"/>
        <v>0</v>
      </c>
      <c r="AD321" s="35">
        <f t="shared" si="118"/>
        <v>0</v>
      </c>
      <c r="AE321" s="35">
        <f t="shared" si="119"/>
        <v>0</v>
      </c>
      <c r="AF321" s="35">
        <f t="shared" si="120"/>
        <v>0</v>
      </c>
      <c r="AG321" s="35">
        <f t="shared" si="121"/>
        <v>0</v>
      </c>
      <c r="AH321" s="35">
        <f t="shared" si="122"/>
        <v>0</v>
      </c>
      <c r="AI321" s="35">
        <f t="shared" si="123"/>
        <v>0</v>
      </c>
      <c r="AJ321" s="35">
        <f t="shared" si="131"/>
        <v>0</v>
      </c>
      <c r="AK321" s="35">
        <f t="shared" si="132"/>
        <v>0</v>
      </c>
      <c r="AL321" s="35">
        <f>Y321/1000*AA321*AC321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21" s="35">
        <f>Z321/1000*AA321*AC321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21" s="35">
        <f t="shared" si="133"/>
        <v>0</v>
      </c>
      <c r="AO321" s="91">
        <f t="shared" si="134"/>
        <v>0</v>
      </c>
      <c r="AP321" s="92" t="str">
        <f t="shared" si="135"/>
        <v/>
      </c>
      <c r="AQ321" s="92" t="str">
        <f t="shared" si="136"/>
        <v/>
      </c>
    </row>
    <row r="322" spans="1:43" x14ac:dyDescent="0.25">
      <c r="A322" s="48"/>
      <c r="B322" s="52"/>
      <c r="C322" s="22" t="str">
        <f t="shared" si="124"/>
        <v/>
      </c>
      <c r="D322" s="21"/>
      <c r="E322" s="30"/>
      <c r="F322" s="9"/>
      <c r="G322" s="9"/>
      <c r="H322" s="102"/>
      <c r="I322" s="102"/>
      <c r="J322" s="6"/>
      <c r="K322" s="8"/>
      <c r="L322" s="113"/>
      <c r="M322" s="102"/>
      <c r="N322" s="111"/>
      <c r="O322" s="8"/>
      <c r="P322" s="60">
        <f t="shared" si="125"/>
        <v>0</v>
      </c>
      <c r="Q322" s="37">
        <f t="shared" si="126"/>
        <v>0</v>
      </c>
      <c r="R322" s="40">
        <f t="shared" si="110"/>
        <v>0</v>
      </c>
      <c r="S322" s="40">
        <f t="shared" si="111"/>
        <v>0</v>
      </c>
      <c r="T322" s="41" t="str">
        <f t="shared" si="112"/>
        <v/>
      </c>
      <c r="U322" s="41">
        <f t="shared" si="127"/>
        <v>0</v>
      </c>
      <c r="V322" s="41">
        <f t="shared" si="128"/>
        <v>0</v>
      </c>
      <c r="W322" s="42">
        <f t="shared" si="129"/>
        <v>0</v>
      </c>
      <c r="X322" s="42">
        <f t="shared" si="130"/>
        <v>0</v>
      </c>
      <c r="Y322" s="36">
        <f t="shared" si="113"/>
        <v>0</v>
      </c>
      <c r="Z322" s="36">
        <f t="shared" si="114"/>
        <v>0</v>
      </c>
      <c r="AA322" s="35">
        <f t="shared" si="115"/>
        <v>0</v>
      </c>
      <c r="AB322" s="35">
        <f t="shared" si="116"/>
        <v>0</v>
      </c>
      <c r="AC322" s="36">
        <f t="shared" si="117"/>
        <v>0</v>
      </c>
      <c r="AD322" s="35">
        <f t="shared" si="118"/>
        <v>0</v>
      </c>
      <c r="AE322" s="35">
        <f t="shared" si="119"/>
        <v>0</v>
      </c>
      <c r="AF322" s="35">
        <f t="shared" si="120"/>
        <v>0</v>
      </c>
      <c r="AG322" s="35">
        <f t="shared" si="121"/>
        <v>0</v>
      </c>
      <c r="AH322" s="35">
        <f t="shared" si="122"/>
        <v>0</v>
      </c>
      <c r="AI322" s="35">
        <f t="shared" si="123"/>
        <v>0</v>
      </c>
      <c r="AJ322" s="35">
        <f t="shared" si="131"/>
        <v>0</v>
      </c>
      <c r="AK322" s="35">
        <f t="shared" si="132"/>
        <v>0</v>
      </c>
      <c r="AL322" s="35">
        <f>Y322/1000*AA322*AC322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22" s="35">
        <f>Z322/1000*AA322*AC322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22" s="35">
        <f t="shared" si="133"/>
        <v>0</v>
      </c>
      <c r="AO322" s="91">
        <f t="shared" si="134"/>
        <v>0</v>
      </c>
      <c r="AP322" s="92" t="str">
        <f t="shared" si="135"/>
        <v/>
      </c>
      <c r="AQ322" s="92" t="str">
        <f t="shared" si="136"/>
        <v/>
      </c>
    </row>
    <row r="323" spans="1:43" x14ac:dyDescent="0.25">
      <c r="A323" s="48"/>
      <c r="B323" s="52"/>
      <c r="C323" s="22" t="str">
        <f t="shared" si="124"/>
        <v/>
      </c>
      <c r="D323" s="21"/>
      <c r="E323" s="30"/>
      <c r="F323" s="9"/>
      <c r="G323" s="9"/>
      <c r="H323" s="102"/>
      <c r="I323" s="102"/>
      <c r="J323" s="6"/>
      <c r="K323" s="8"/>
      <c r="L323" s="113"/>
      <c r="M323" s="102"/>
      <c r="N323" s="111"/>
      <c r="O323" s="8"/>
      <c r="P323" s="60">
        <f t="shared" si="125"/>
        <v>0</v>
      </c>
      <c r="Q323" s="37">
        <f t="shared" si="126"/>
        <v>0</v>
      </c>
      <c r="R323" s="40">
        <f t="shared" si="110"/>
        <v>0</v>
      </c>
      <c r="S323" s="40">
        <f t="shared" si="111"/>
        <v>0</v>
      </c>
      <c r="T323" s="41" t="str">
        <f t="shared" si="112"/>
        <v/>
      </c>
      <c r="U323" s="41">
        <f t="shared" si="127"/>
        <v>0</v>
      </c>
      <c r="V323" s="41">
        <f t="shared" si="128"/>
        <v>0</v>
      </c>
      <c r="W323" s="42">
        <f t="shared" si="129"/>
        <v>0</v>
      </c>
      <c r="X323" s="42">
        <f t="shared" si="130"/>
        <v>0</v>
      </c>
      <c r="Y323" s="36">
        <f t="shared" si="113"/>
        <v>0</v>
      </c>
      <c r="Z323" s="36">
        <f t="shared" si="114"/>
        <v>0</v>
      </c>
      <c r="AA323" s="35">
        <f t="shared" si="115"/>
        <v>0</v>
      </c>
      <c r="AB323" s="35">
        <f t="shared" si="116"/>
        <v>0</v>
      </c>
      <c r="AC323" s="36">
        <f t="shared" si="117"/>
        <v>0</v>
      </c>
      <c r="AD323" s="35">
        <f t="shared" si="118"/>
        <v>0</v>
      </c>
      <c r="AE323" s="35">
        <f t="shared" si="119"/>
        <v>0</v>
      </c>
      <c r="AF323" s="35">
        <f t="shared" si="120"/>
        <v>0</v>
      </c>
      <c r="AG323" s="35">
        <f t="shared" si="121"/>
        <v>0</v>
      </c>
      <c r="AH323" s="35">
        <f t="shared" si="122"/>
        <v>0</v>
      </c>
      <c r="AI323" s="35">
        <f t="shared" si="123"/>
        <v>0</v>
      </c>
      <c r="AJ323" s="35">
        <f t="shared" si="131"/>
        <v>0</v>
      </c>
      <c r="AK323" s="35">
        <f t="shared" si="132"/>
        <v>0</v>
      </c>
      <c r="AL323" s="35">
        <f>Y323/1000*AA323*AC323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23" s="35">
        <f>Z323/1000*AA323*AC323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23" s="35">
        <f t="shared" si="133"/>
        <v>0</v>
      </c>
      <c r="AO323" s="91">
        <f t="shared" si="134"/>
        <v>0</v>
      </c>
      <c r="AP323" s="92" t="str">
        <f t="shared" si="135"/>
        <v/>
      </c>
      <c r="AQ323" s="92" t="str">
        <f t="shared" si="136"/>
        <v/>
      </c>
    </row>
    <row r="324" spans="1:43" x14ac:dyDescent="0.25">
      <c r="A324" s="48"/>
      <c r="B324" s="52"/>
      <c r="C324" s="22" t="str">
        <f t="shared" si="124"/>
        <v/>
      </c>
      <c r="D324" s="21"/>
      <c r="E324" s="30"/>
      <c r="F324" s="9"/>
      <c r="G324" s="9"/>
      <c r="H324" s="102"/>
      <c r="I324" s="102"/>
      <c r="J324" s="6"/>
      <c r="K324" s="8"/>
      <c r="L324" s="113"/>
      <c r="M324" s="102"/>
      <c r="N324" s="111"/>
      <c r="O324" s="8"/>
      <c r="P324" s="60">
        <f t="shared" si="125"/>
        <v>0</v>
      </c>
      <c r="Q324" s="37">
        <f t="shared" si="126"/>
        <v>0</v>
      </c>
      <c r="R324" s="40">
        <f t="shared" si="110"/>
        <v>0</v>
      </c>
      <c r="S324" s="40">
        <f t="shared" si="111"/>
        <v>0</v>
      </c>
      <c r="T324" s="41" t="str">
        <f t="shared" si="112"/>
        <v/>
      </c>
      <c r="U324" s="41">
        <f t="shared" si="127"/>
        <v>0</v>
      </c>
      <c r="V324" s="41">
        <f t="shared" si="128"/>
        <v>0</v>
      </c>
      <c r="W324" s="42">
        <f t="shared" si="129"/>
        <v>0</v>
      </c>
      <c r="X324" s="42">
        <f t="shared" si="130"/>
        <v>0</v>
      </c>
      <c r="Y324" s="36">
        <f t="shared" si="113"/>
        <v>0</v>
      </c>
      <c r="Z324" s="36">
        <f t="shared" si="114"/>
        <v>0</v>
      </c>
      <c r="AA324" s="35">
        <f t="shared" si="115"/>
        <v>0</v>
      </c>
      <c r="AB324" s="35">
        <f t="shared" si="116"/>
        <v>0</v>
      </c>
      <c r="AC324" s="36">
        <f t="shared" si="117"/>
        <v>0</v>
      </c>
      <c r="AD324" s="35">
        <f t="shared" si="118"/>
        <v>0</v>
      </c>
      <c r="AE324" s="35">
        <f t="shared" si="119"/>
        <v>0</v>
      </c>
      <c r="AF324" s="35">
        <f t="shared" si="120"/>
        <v>0</v>
      </c>
      <c r="AG324" s="35">
        <f t="shared" si="121"/>
        <v>0</v>
      </c>
      <c r="AH324" s="35">
        <f t="shared" si="122"/>
        <v>0</v>
      </c>
      <c r="AI324" s="35">
        <f t="shared" si="123"/>
        <v>0</v>
      </c>
      <c r="AJ324" s="35">
        <f t="shared" si="131"/>
        <v>0</v>
      </c>
      <c r="AK324" s="35">
        <f t="shared" si="132"/>
        <v>0</v>
      </c>
      <c r="AL324" s="35">
        <f>Y324/1000*AA324*AC324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24" s="35">
        <f>Z324/1000*AA324*AC324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24" s="35">
        <f t="shared" si="133"/>
        <v>0</v>
      </c>
      <c r="AO324" s="91">
        <f t="shared" si="134"/>
        <v>0</v>
      </c>
      <c r="AP324" s="92" t="str">
        <f t="shared" si="135"/>
        <v/>
      </c>
      <c r="AQ324" s="92" t="str">
        <f t="shared" si="136"/>
        <v/>
      </c>
    </row>
    <row r="325" spans="1:43" x14ac:dyDescent="0.25">
      <c r="A325" s="48"/>
      <c r="B325" s="52"/>
      <c r="C325" s="22" t="str">
        <f t="shared" si="124"/>
        <v/>
      </c>
      <c r="D325" s="21"/>
      <c r="E325" s="30"/>
      <c r="F325" s="9"/>
      <c r="G325" s="9"/>
      <c r="H325" s="102"/>
      <c r="I325" s="102"/>
      <c r="J325" s="6"/>
      <c r="K325" s="8"/>
      <c r="L325" s="113"/>
      <c r="M325" s="102"/>
      <c r="N325" s="111"/>
      <c r="O325" s="8"/>
      <c r="P325" s="60">
        <f t="shared" si="125"/>
        <v>0</v>
      </c>
      <c r="Q325" s="37">
        <f t="shared" si="126"/>
        <v>0</v>
      </c>
      <c r="R325" s="40">
        <f t="shared" si="110"/>
        <v>0</v>
      </c>
      <c r="S325" s="40">
        <f t="shared" si="111"/>
        <v>0</v>
      </c>
      <c r="T325" s="41" t="str">
        <f t="shared" si="112"/>
        <v/>
      </c>
      <c r="U325" s="41">
        <f t="shared" si="127"/>
        <v>0</v>
      </c>
      <c r="V325" s="41">
        <f t="shared" si="128"/>
        <v>0</v>
      </c>
      <c r="W325" s="42">
        <f t="shared" si="129"/>
        <v>0</v>
      </c>
      <c r="X325" s="42">
        <f t="shared" si="130"/>
        <v>0</v>
      </c>
      <c r="Y325" s="36">
        <f t="shared" si="113"/>
        <v>0</v>
      </c>
      <c r="Z325" s="36">
        <f t="shared" si="114"/>
        <v>0</v>
      </c>
      <c r="AA325" s="35">
        <f t="shared" si="115"/>
        <v>0</v>
      </c>
      <c r="AB325" s="35">
        <f t="shared" si="116"/>
        <v>0</v>
      </c>
      <c r="AC325" s="36">
        <f t="shared" si="117"/>
        <v>0</v>
      </c>
      <c r="AD325" s="35">
        <f t="shared" si="118"/>
        <v>0</v>
      </c>
      <c r="AE325" s="35">
        <f t="shared" si="119"/>
        <v>0</v>
      </c>
      <c r="AF325" s="35">
        <f t="shared" si="120"/>
        <v>0</v>
      </c>
      <c r="AG325" s="35">
        <f t="shared" si="121"/>
        <v>0</v>
      </c>
      <c r="AH325" s="35">
        <f t="shared" si="122"/>
        <v>0</v>
      </c>
      <c r="AI325" s="35">
        <f t="shared" si="123"/>
        <v>0</v>
      </c>
      <c r="AJ325" s="35">
        <f t="shared" si="131"/>
        <v>0</v>
      </c>
      <c r="AK325" s="35">
        <f t="shared" si="132"/>
        <v>0</v>
      </c>
      <c r="AL325" s="35">
        <f>Y325/1000*AA325*AC325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25" s="35">
        <f>Z325/1000*AA325*AC325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25" s="35">
        <f t="shared" si="133"/>
        <v>0</v>
      </c>
      <c r="AO325" s="91">
        <f t="shared" si="134"/>
        <v>0</v>
      </c>
      <c r="AP325" s="92" t="str">
        <f t="shared" si="135"/>
        <v/>
      </c>
      <c r="AQ325" s="92" t="str">
        <f t="shared" si="136"/>
        <v/>
      </c>
    </row>
    <row r="326" spans="1:43" x14ac:dyDescent="0.25">
      <c r="A326" s="48"/>
      <c r="B326" s="52"/>
      <c r="C326" s="22" t="str">
        <f t="shared" si="124"/>
        <v/>
      </c>
      <c r="D326" s="21"/>
      <c r="E326" s="30"/>
      <c r="F326" s="9"/>
      <c r="G326" s="9"/>
      <c r="H326" s="102"/>
      <c r="I326" s="102"/>
      <c r="J326" s="6"/>
      <c r="K326" s="8"/>
      <c r="L326" s="113"/>
      <c r="M326" s="102"/>
      <c r="N326" s="111"/>
      <c r="O326" s="8"/>
      <c r="P326" s="60">
        <f t="shared" si="125"/>
        <v>0</v>
      </c>
      <c r="Q326" s="37">
        <f t="shared" si="126"/>
        <v>0</v>
      </c>
      <c r="R326" s="40">
        <f t="shared" si="110"/>
        <v>0</v>
      </c>
      <c r="S326" s="40">
        <f t="shared" si="111"/>
        <v>0</v>
      </c>
      <c r="T326" s="41" t="str">
        <f t="shared" si="112"/>
        <v/>
      </c>
      <c r="U326" s="41">
        <f t="shared" si="127"/>
        <v>0</v>
      </c>
      <c r="V326" s="41">
        <f t="shared" si="128"/>
        <v>0</v>
      </c>
      <c r="W326" s="42">
        <f t="shared" si="129"/>
        <v>0</v>
      </c>
      <c r="X326" s="42">
        <f t="shared" si="130"/>
        <v>0</v>
      </c>
      <c r="Y326" s="36">
        <f t="shared" si="113"/>
        <v>0</v>
      </c>
      <c r="Z326" s="36">
        <f t="shared" si="114"/>
        <v>0</v>
      </c>
      <c r="AA326" s="35">
        <f t="shared" si="115"/>
        <v>0</v>
      </c>
      <c r="AB326" s="35">
        <f t="shared" si="116"/>
        <v>0</v>
      </c>
      <c r="AC326" s="36">
        <f t="shared" si="117"/>
        <v>0</v>
      </c>
      <c r="AD326" s="35">
        <f t="shared" si="118"/>
        <v>0</v>
      </c>
      <c r="AE326" s="35">
        <f t="shared" si="119"/>
        <v>0</v>
      </c>
      <c r="AF326" s="35">
        <f t="shared" si="120"/>
        <v>0</v>
      </c>
      <c r="AG326" s="35">
        <f t="shared" si="121"/>
        <v>0</v>
      </c>
      <c r="AH326" s="35">
        <f t="shared" si="122"/>
        <v>0</v>
      </c>
      <c r="AI326" s="35">
        <f t="shared" si="123"/>
        <v>0</v>
      </c>
      <c r="AJ326" s="35">
        <f t="shared" si="131"/>
        <v>0</v>
      </c>
      <c r="AK326" s="35">
        <f t="shared" si="132"/>
        <v>0</v>
      </c>
      <c r="AL326" s="35">
        <f>Y326/1000*AA326*AC326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26" s="35">
        <f>Z326/1000*AA326*AC326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26" s="35">
        <f t="shared" si="133"/>
        <v>0</v>
      </c>
      <c r="AO326" s="91">
        <f t="shared" si="134"/>
        <v>0</v>
      </c>
      <c r="AP326" s="92" t="str">
        <f t="shared" si="135"/>
        <v/>
      </c>
      <c r="AQ326" s="92" t="str">
        <f t="shared" si="136"/>
        <v/>
      </c>
    </row>
    <row r="327" spans="1:43" x14ac:dyDescent="0.25">
      <c r="A327" s="48"/>
      <c r="B327" s="52"/>
      <c r="C327" s="22" t="str">
        <f t="shared" si="124"/>
        <v/>
      </c>
      <c r="D327" s="21"/>
      <c r="E327" s="30"/>
      <c r="F327" s="9"/>
      <c r="G327" s="9"/>
      <c r="H327" s="102"/>
      <c r="I327" s="102"/>
      <c r="J327" s="6"/>
      <c r="K327" s="8"/>
      <c r="L327" s="113"/>
      <c r="M327" s="102"/>
      <c r="N327" s="111"/>
      <c r="O327" s="8"/>
      <c r="P327" s="60">
        <f t="shared" si="125"/>
        <v>0</v>
      </c>
      <c r="Q327" s="37">
        <f t="shared" si="126"/>
        <v>0</v>
      </c>
      <c r="R327" s="40">
        <f t="shared" si="110"/>
        <v>0</v>
      </c>
      <c r="S327" s="40">
        <f t="shared" si="111"/>
        <v>0</v>
      </c>
      <c r="T327" s="41" t="str">
        <f t="shared" si="112"/>
        <v/>
      </c>
      <c r="U327" s="41">
        <f t="shared" si="127"/>
        <v>0</v>
      </c>
      <c r="V327" s="41">
        <f t="shared" si="128"/>
        <v>0</v>
      </c>
      <c r="W327" s="42">
        <f t="shared" si="129"/>
        <v>0</v>
      </c>
      <c r="X327" s="42">
        <f t="shared" si="130"/>
        <v>0</v>
      </c>
      <c r="Y327" s="36">
        <f t="shared" si="113"/>
        <v>0</v>
      </c>
      <c r="Z327" s="36">
        <f t="shared" si="114"/>
        <v>0</v>
      </c>
      <c r="AA327" s="35">
        <f t="shared" si="115"/>
        <v>0</v>
      </c>
      <c r="AB327" s="35">
        <f t="shared" si="116"/>
        <v>0</v>
      </c>
      <c r="AC327" s="36">
        <f t="shared" si="117"/>
        <v>0</v>
      </c>
      <c r="AD327" s="35">
        <f t="shared" si="118"/>
        <v>0</v>
      </c>
      <c r="AE327" s="35">
        <f t="shared" si="119"/>
        <v>0</v>
      </c>
      <c r="AF327" s="35">
        <f t="shared" si="120"/>
        <v>0</v>
      </c>
      <c r="AG327" s="35">
        <f t="shared" si="121"/>
        <v>0</v>
      </c>
      <c r="AH327" s="35">
        <f t="shared" si="122"/>
        <v>0</v>
      </c>
      <c r="AI327" s="35">
        <f t="shared" si="123"/>
        <v>0</v>
      </c>
      <c r="AJ327" s="35">
        <f t="shared" si="131"/>
        <v>0</v>
      </c>
      <c r="AK327" s="35">
        <f t="shared" si="132"/>
        <v>0</v>
      </c>
      <c r="AL327" s="35">
        <f>Y327/1000*AA327*AC327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27" s="35">
        <f>Z327/1000*AA327*AC327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27" s="35">
        <f t="shared" si="133"/>
        <v>0</v>
      </c>
      <c r="AO327" s="91">
        <f t="shared" si="134"/>
        <v>0</v>
      </c>
      <c r="AP327" s="92" t="str">
        <f t="shared" si="135"/>
        <v/>
      </c>
      <c r="AQ327" s="92" t="str">
        <f t="shared" si="136"/>
        <v/>
      </c>
    </row>
    <row r="328" spans="1:43" x14ac:dyDescent="0.25">
      <c r="A328" s="48"/>
      <c r="B328" s="52"/>
      <c r="C328" s="22" t="str">
        <f t="shared" si="124"/>
        <v/>
      </c>
      <c r="D328" s="21"/>
      <c r="E328" s="30"/>
      <c r="F328" s="9"/>
      <c r="G328" s="9"/>
      <c r="H328" s="102"/>
      <c r="I328" s="102"/>
      <c r="J328" s="6"/>
      <c r="K328" s="8"/>
      <c r="L328" s="113"/>
      <c r="M328" s="102"/>
      <c r="N328" s="111"/>
      <c r="O328" s="8"/>
      <c r="P328" s="60">
        <f t="shared" si="125"/>
        <v>0</v>
      </c>
      <c r="Q328" s="37">
        <f t="shared" si="126"/>
        <v>0</v>
      </c>
      <c r="R328" s="40">
        <f t="shared" si="110"/>
        <v>0</v>
      </c>
      <c r="S328" s="40">
        <f t="shared" si="111"/>
        <v>0</v>
      </c>
      <c r="T328" s="41" t="str">
        <f t="shared" si="112"/>
        <v/>
      </c>
      <c r="U328" s="41">
        <f t="shared" si="127"/>
        <v>0</v>
      </c>
      <c r="V328" s="41">
        <f t="shared" si="128"/>
        <v>0</v>
      </c>
      <c r="W328" s="42">
        <f t="shared" si="129"/>
        <v>0</v>
      </c>
      <c r="X328" s="42">
        <f t="shared" si="130"/>
        <v>0</v>
      </c>
      <c r="Y328" s="36">
        <f t="shared" si="113"/>
        <v>0</v>
      </c>
      <c r="Z328" s="36">
        <f t="shared" si="114"/>
        <v>0</v>
      </c>
      <c r="AA328" s="35">
        <f t="shared" si="115"/>
        <v>0</v>
      </c>
      <c r="AB328" s="35">
        <f t="shared" si="116"/>
        <v>0</v>
      </c>
      <c r="AC328" s="36">
        <f t="shared" si="117"/>
        <v>0</v>
      </c>
      <c r="AD328" s="35">
        <f t="shared" si="118"/>
        <v>0</v>
      </c>
      <c r="AE328" s="35">
        <f t="shared" si="119"/>
        <v>0</v>
      </c>
      <c r="AF328" s="35">
        <f t="shared" si="120"/>
        <v>0</v>
      </c>
      <c r="AG328" s="35">
        <f t="shared" si="121"/>
        <v>0</v>
      </c>
      <c r="AH328" s="35">
        <f t="shared" si="122"/>
        <v>0</v>
      </c>
      <c r="AI328" s="35">
        <f t="shared" si="123"/>
        <v>0</v>
      </c>
      <c r="AJ328" s="35">
        <f t="shared" si="131"/>
        <v>0</v>
      </c>
      <c r="AK328" s="35">
        <f t="shared" si="132"/>
        <v>0</v>
      </c>
      <c r="AL328" s="35">
        <f>Y328/1000*AA328*AC328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28" s="35">
        <f>Z328/1000*AA328*AC328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28" s="35">
        <f t="shared" si="133"/>
        <v>0</v>
      </c>
      <c r="AO328" s="91">
        <f t="shared" si="134"/>
        <v>0</v>
      </c>
      <c r="AP328" s="92" t="str">
        <f t="shared" si="135"/>
        <v/>
      </c>
      <c r="AQ328" s="92" t="str">
        <f t="shared" si="136"/>
        <v/>
      </c>
    </row>
    <row r="329" spans="1:43" x14ac:dyDescent="0.25">
      <c r="A329" s="48"/>
      <c r="B329" s="52"/>
      <c r="C329" s="22" t="str">
        <f t="shared" si="124"/>
        <v/>
      </c>
      <c r="D329" s="21"/>
      <c r="E329" s="30"/>
      <c r="F329" s="9"/>
      <c r="G329" s="9"/>
      <c r="H329" s="102"/>
      <c r="I329" s="102"/>
      <c r="J329" s="6"/>
      <c r="K329" s="8"/>
      <c r="L329" s="113"/>
      <c r="M329" s="102"/>
      <c r="N329" s="111"/>
      <c r="O329" s="8"/>
      <c r="P329" s="60">
        <f t="shared" si="125"/>
        <v>0</v>
      </c>
      <c r="Q329" s="37">
        <f t="shared" si="126"/>
        <v>0</v>
      </c>
      <c r="R329" s="40">
        <f t="shared" si="110"/>
        <v>0</v>
      </c>
      <c r="S329" s="40">
        <f t="shared" si="111"/>
        <v>0</v>
      </c>
      <c r="T329" s="41" t="str">
        <f t="shared" si="112"/>
        <v/>
      </c>
      <c r="U329" s="41">
        <f t="shared" si="127"/>
        <v>0</v>
      </c>
      <c r="V329" s="41">
        <f t="shared" si="128"/>
        <v>0</v>
      </c>
      <c r="W329" s="42">
        <f t="shared" si="129"/>
        <v>0</v>
      </c>
      <c r="X329" s="42">
        <f t="shared" si="130"/>
        <v>0</v>
      </c>
      <c r="Y329" s="36">
        <f t="shared" si="113"/>
        <v>0</v>
      </c>
      <c r="Z329" s="36">
        <f t="shared" si="114"/>
        <v>0</v>
      </c>
      <c r="AA329" s="35">
        <f t="shared" si="115"/>
        <v>0</v>
      </c>
      <c r="AB329" s="35">
        <f t="shared" si="116"/>
        <v>0</v>
      </c>
      <c r="AC329" s="36">
        <f t="shared" si="117"/>
        <v>0</v>
      </c>
      <c r="AD329" s="35">
        <f t="shared" si="118"/>
        <v>0</v>
      </c>
      <c r="AE329" s="35">
        <f t="shared" si="119"/>
        <v>0</v>
      </c>
      <c r="AF329" s="35">
        <f t="shared" si="120"/>
        <v>0</v>
      </c>
      <c r="AG329" s="35">
        <f t="shared" si="121"/>
        <v>0</v>
      </c>
      <c r="AH329" s="35">
        <f t="shared" si="122"/>
        <v>0</v>
      </c>
      <c r="AI329" s="35">
        <f t="shared" si="123"/>
        <v>0</v>
      </c>
      <c r="AJ329" s="35">
        <f t="shared" si="131"/>
        <v>0</v>
      </c>
      <c r="AK329" s="35">
        <f t="shared" si="132"/>
        <v>0</v>
      </c>
      <c r="AL329" s="35">
        <f>Y329/1000*AA329*AC329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29" s="35">
        <f>Z329/1000*AA329*AC329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29" s="35">
        <f t="shared" si="133"/>
        <v>0</v>
      </c>
      <c r="AO329" s="91">
        <f t="shared" si="134"/>
        <v>0</v>
      </c>
      <c r="AP329" s="92" t="str">
        <f t="shared" si="135"/>
        <v/>
      </c>
      <c r="AQ329" s="92" t="str">
        <f t="shared" si="136"/>
        <v/>
      </c>
    </row>
    <row r="330" spans="1:43" x14ac:dyDescent="0.25">
      <c r="A330" s="48"/>
      <c r="B330" s="52"/>
      <c r="C330" s="22" t="str">
        <f t="shared" si="124"/>
        <v/>
      </c>
      <c r="D330" s="21"/>
      <c r="E330" s="30"/>
      <c r="F330" s="9"/>
      <c r="G330" s="9"/>
      <c r="H330" s="102"/>
      <c r="I330" s="102"/>
      <c r="J330" s="6"/>
      <c r="K330" s="8"/>
      <c r="L330" s="113"/>
      <c r="M330" s="102"/>
      <c r="N330" s="111"/>
      <c r="O330" s="8"/>
      <c r="P330" s="60">
        <f t="shared" si="125"/>
        <v>0</v>
      </c>
      <c r="Q330" s="37">
        <f t="shared" si="126"/>
        <v>0</v>
      </c>
      <c r="R330" s="40">
        <f t="shared" si="110"/>
        <v>0</v>
      </c>
      <c r="S330" s="40">
        <f t="shared" si="111"/>
        <v>0</v>
      </c>
      <c r="T330" s="41" t="str">
        <f t="shared" si="112"/>
        <v/>
      </c>
      <c r="U330" s="41">
        <f t="shared" si="127"/>
        <v>0</v>
      </c>
      <c r="V330" s="41">
        <f t="shared" si="128"/>
        <v>0</v>
      </c>
      <c r="W330" s="42">
        <f t="shared" si="129"/>
        <v>0</v>
      </c>
      <c r="X330" s="42">
        <f t="shared" si="130"/>
        <v>0</v>
      </c>
      <c r="Y330" s="36">
        <f t="shared" si="113"/>
        <v>0</v>
      </c>
      <c r="Z330" s="36">
        <f t="shared" si="114"/>
        <v>0</v>
      </c>
      <c r="AA330" s="35">
        <f t="shared" si="115"/>
        <v>0</v>
      </c>
      <c r="AB330" s="35">
        <f t="shared" si="116"/>
        <v>0</v>
      </c>
      <c r="AC330" s="36">
        <f t="shared" si="117"/>
        <v>0</v>
      </c>
      <c r="AD330" s="35">
        <f t="shared" si="118"/>
        <v>0</v>
      </c>
      <c r="AE330" s="35">
        <f t="shared" si="119"/>
        <v>0</v>
      </c>
      <c r="AF330" s="35">
        <f t="shared" si="120"/>
        <v>0</v>
      </c>
      <c r="AG330" s="35">
        <f t="shared" si="121"/>
        <v>0</v>
      </c>
      <c r="AH330" s="35">
        <f t="shared" si="122"/>
        <v>0</v>
      </c>
      <c r="AI330" s="35">
        <f t="shared" si="123"/>
        <v>0</v>
      </c>
      <c r="AJ330" s="35">
        <f t="shared" si="131"/>
        <v>0</v>
      </c>
      <c r="AK330" s="35">
        <f t="shared" si="132"/>
        <v>0</v>
      </c>
      <c r="AL330" s="35">
        <f>Y330/1000*AA330*AC330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30" s="35">
        <f>Z330/1000*AA330*AC330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30" s="35">
        <f t="shared" si="133"/>
        <v>0</v>
      </c>
      <c r="AO330" s="91">
        <f t="shared" si="134"/>
        <v>0</v>
      </c>
      <c r="AP330" s="92" t="str">
        <f t="shared" si="135"/>
        <v/>
      </c>
      <c r="AQ330" s="92" t="str">
        <f t="shared" si="136"/>
        <v/>
      </c>
    </row>
    <row r="331" spans="1:43" x14ac:dyDescent="0.25">
      <c r="A331" s="48"/>
      <c r="B331" s="52"/>
      <c r="C331" s="22" t="str">
        <f t="shared" si="124"/>
        <v/>
      </c>
      <c r="D331" s="21"/>
      <c r="E331" s="30"/>
      <c r="F331" s="9"/>
      <c r="G331" s="9"/>
      <c r="H331" s="102"/>
      <c r="I331" s="102"/>
      <c r="J331" s="6"/>
      <c r="K331" s="8"/>
      <c r="L331" s="113"/>
      <c r="M331" s="102"/>
      <c r="N331" s="111"/>
      <c r="O331" s="8"/>
      <c r="P331" s="60">
        <f t="shared" si="125"/>
        <v>0</v>
      </c>
      <c r="Q331" s="37">
        <f t="shared" si="126"/>
        <v>0</v>
      </c>
      <c r="R331" s="40">
        <f t="shared" si="110"/>
        <v>0</v>
      </c>
      <c r="S331" s="40">
        <f t="shared" si="111"/>
        <v>0</v>
      </c>
      <c r="T331" s="41" t="str">
        <f t="shared" si="112"/>
        <v/>
      </c>
      <c r="U331" s="41">
        <f t="shared" si="127"/>
        <v>0</v>
      </c>
      <c r="V331" s="41">
        <f t="shared" si="128"/>
        <v>0</v>
      </c>
      <c r="W331" s="42">
        <f t="shared" si="129"/>
        <v>0</v>
      </c>
      <c r="X331" s="42">
        <f t="shared" si="130"/>
        <v>0</v>
      </c>
      <c r="Y331" s="36">
        <f t="shared" si="113"/>
        <v>0</v>
      </c>
      <c r="Z331" s="36">
        <f t="shared" si="114"/>
        <v>0</v>
      </c>
      <c r="AA331" s="35">
        <f t="shared" si="115"/>
        <v>0</v>
      </c>
      <c r="AB331" s="35">
        <f t="shared" si="116"/>
        <v>0</v>
      </c>
      <c r="AC331" s="36">
        <f t="shared" si="117"/>
        <v>0</v>
      </c>
      <c r="AD331" s="35">
        <f t="shared" si="118"/>
        <v>0</v>
      </c>
      <c r="AE331" s="35">
        <f t="shared" si="119"/>
        <v>0</v>
      </c>
      <c r="AF331" s="35">
        <f t="shared" si="120"/>
        <v>0</v>
      </c>
      <c r="AG331" s="35">
        <f t="shared" si="121"/>
        <v>0</v>
      </c>
      <c r="AH331" s="35">
        <f t="shared" si="122"/>
        <v>0</v>
      </c>
      <c r="AI331" s="35">
        <f t="shared" si="123"/>
        <v>0</v>
      </c>
      <c r="AJ331" s="35">
        <f t="shared" si="131"/>
        <v>0</v>
      </c>
      <c r="AK331" s="35">
        <f t="shared" si="132"/>
        <v>0</v>
      </c>
      <c r="AL331" s="35">
        <f>Y331/1000*AA331*AC331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31" s="35">
        <f>Z331/1000*AA331*AC331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31" s="35">
        <f t="shared" si="133"/>
        <v>0</v>
      </c>
      <c r="AO331" s="91">
        <f t="shared" si="134"/>
        <v>0</v>
      </c>
      <c r="AP331" s="92" t="str">
        <f t="shared" si="135"/>
        <v/>
      </c>
      <c r="AQ331" s="92" t="str">
        <f t="shared" si="136"/>
        <v/>
      </c>
    </row>
    <row r="332" spans="1:43" x14ac:dyDescent="0.25">
      <c r="A332" s="48"/>
      <c r="B332" s="52"/>
      <c r="C332" s="22" t="str">
        <f t="shared" si="124"/>
        <v/>
      </c>
      <c r="D332" s="21"/>
      <c r="E332" s="30"/>
      <c r="F332" s="9"/>
      <c r="G332" s="9"/>
      <c r="H332" s="102"/>
      <c r="I332" s="102"/>
      <c r="J332" s="6"/>
      <c r="K332" s="8"/>
      <c r="L332" s="113"/>
      <c r="M332" s="102"/>
      <c r="N332" s="111"/>
      <c r="O332" s="8"/>
      <c r="P332" s="60">
        <f t="shared" si="125"/>
        <v>0</v>
      </c>
      <c r="Q332" s="37">
        <f t="shared" si="126"/>
        <v>0</v>
      </c>
      <c r="R332" s="40">
        <f t="shared" si="110"/>
        <v>0</v>
      </c>
      <c r="S332" s="40">
        <f t="shared" si="111"/>
        <v>0</v>
      </c>
      <c r="T332" s="41" t="str">
        <f t="shared" si="112"/>
        <v/>
      </c>
      <c r="U332" s="41">
        <f t="shared" si="127"/>
        <v>0</v>
      </c>
      <c r="V332" s="41">
        <f t="shared" si="128"/>
        <v>0</v>
      </c>
      <c r="W332" s="42">
        <f t="shared" si="129"/>
        <v>0</v>
      </c>
      <c r="X332" s="42">
        <f t="shared" si="130"/>
        <v>0</v>
      </c>
      <c r="Y332" s="36">
        <f t="shared" si="113"/>
        <v>0</v>
      </c>
      <c r="Z332" s="36">
        <f t="shared" si="114"/>
        <v>0</v>
      </c>
      <c r="AA332" s="35">
        <f t="shared" si="115"/>
        <v>0</v>
      </c>
      <c r="AB332" s="35">
        <f t="shared" si="116"/>
        <v>0</v>
      </c>
      <c r="AC332" s="36">
        <f t="shared" si="117"/>
        <v>0</v>
      </c>
      <c r="AD332" s="35">
        <f t="shared" si="118"/>
        <v>0</v>
      </c>
      <c r="AE332" s="35">
        <f t="shared" si="119"/>
        <v>0</v>
      </c>
      <c r="AF332" s="35">
        <f t="shared" si="120"/>
        <v>0</v>
      </c>
      <c r="AG332" s="35">
        <f t="shared" si="121"/>
        <v>0</v>
      </c>
      <c r="AH332" s="35">
        <f t="shared" si="122"/>
        <v>0</v>
      </c>
      <c r="AI332" s="35">
        <f t="shared" si="123"/>
        <v>0</v>
      </c>
      <c r="AJ332" s="35">
        <f t="shared" si="131"/>
        <v>0</v>
      </c>
      <c r="AK332" s="35">
        <f t="shared" si="132"/>
        <v>0</v>
      </c>
      <c r="AL332" s="35">
        <f>Y332/1000*AA332*AC332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32" s="35">
        <f>Z332/1000*AA332*AC332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32" s="35">
        <f t="shared" si="133"/>
        <v>0</v>
      </c>
      <c r="AO332" s="91">
        <f t="shared" si="134"/>
        <v>0</v>
      </c>
      <c r="AP332" s="92" t="str">
        <f t="shared" si="135"/>
        <v/>
      </c>
      <c r="AQ332" s="92" t="str">
        <f t="shared" si="136"/>
        <v/>
      </c>
    </row>
    <row r="333" spans="1:43" x14ac:dyDescent="0.25">
      <c r="A333" s="48"/>
      <c r="B333" s="52"/>
      <c r="C333" s="22" t="str">
        <f t="shared" si="124"/>
        <v/>
      </c>
      <c r="D333" s="21"/>
      <c r="E333" s="30"/>
      <c r="F333" s="9"/>
      <c r="G333" s="9"/>
      <c r="H333" s="102"/>
      <c r="I333" s="102"/>
      <c r="J333" s="6"/>
      <c r="K333" s="8"/>
      <c r="L333" s="113"/>
      <c r="M333" s="102"/>
      <c r="N333" s="111"/>
      <c r="O333" s="8"/>
      <c r="P333" s="60">
        <f t="shared" si="125"/>
        <v>0</v>
      </c>
      <c r="Q333" s="37">
        <f t="shared" si="126"/>
        <v>0</v>
      </c>
      <c r="R333" s="40">
        <f t="shared" si="110"/>
        <v>0</v>
      </c>
      <c r="S333" s="40">
        <f t="shared" si="111"/>
        <v>0</v>
      </c>
      <c r="T333" s="41" t="str">
        <f t="shared" si="112"/>
        <v/>
      </c>
      <c r="U333" s="41">
        <f t="shared" si="127"/>
        <v>0</v>
      </c>
      <c r="V333" s="41">
        <f t="shared" si="128"/>
        <v>0</v>
      </c>
      <c r="W333" s="42">
        <f t="shared" si="129"/>
        <v>0</v>
      </c>
      <c r="X333" s="42">
        <f t="shared" si="130"/>
        <v>0</v>
      </c>
      <c r="Y333" s="36">
        <f t="shared" si="113"/>
        <v>0</v>
      </c>
      <c r="Z333" s="36">
        <f t="shared" si="114"/>
        <v>0</v>
      </c>
      <c r="AA333" s="35">
        <f t="shared" si="115"/>
        <v>0</v>
      </c>
      <c r="AB333" s="35">
        <f t="shared" si="116"/>
        <v>0</v>
      </c>
      <c r="AC333" s="36">
        <f t="shared" si="117"/>
        <v>0</v>
      </c>
      <c r="AD333" s="35">
        <f t="shared" si="118"/>
        <v>0</v>
      </c>
      <c r="AE333" s="35">
        <f t="shared" si="119"/>
        <v>0</v>
      </c>
      <c r="AF333" s="35">
        <f t="shared" si="120"/>
        <v>0</v>
      </c>
      <c r="AG333" s="35">
        <f t="shared" si="121"/>
        <v>0</v>
      </c>
      <c r="AH333" s="35">
        <f t="shared" si="122"/>
        <v>0</v>
      </c>
      <c r="AI333" s="35">
        <f t="shared" si="123"/>
        <v>0</v>
      </c>
      <c r="AJ333" s="35">
        <f t="shared" si="131"/>
        <v>0</v>
      </c>
      <c r="AK333" s="35">
        <f t="shared" si="132"/>
        <v>0</v>
      </c>
      <c r="AL333" s="35">
        <f>Y333/1000*AA333*AC333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33" s="35">
        <f>Z333/1000*AA333*AC333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33" s="35">
        <f t="shared" si="133"/>
        <v>0</v>
      </c>
      <c r="AO333" s="91">
        <f t="shared" si="134"/>
        <v>0</v>
      </c>
      <c r="AP333" s="92" t="str">
        <f t="shared" si="135"/>
        <v/>
      </c>
      <c r="AQ333" s="92" t="str">
        <f t="shared" si="136"/>
        <v/>
      </c>
    </row>
    <row r="334" spans="1:43" x14ac:dyDescent="0.25">
      <c r="A334" s="48"/>
      <c r="B334" s="52"/>
      <c r="C334" s="22" t="str">
        <f t="shared" si="124"/>
        <v/>
      </c>
      <c r="D334" s="21"/>
      <c r="E334" s="30"/>
      <c r="F334" s="9"/>
      <c r="G334" s="9"/>
      <c r="H334" s="102"/>
      <c r="I334" s="102"/>
      <c r="J334" s="6"/>
      <c r="K334" s="8"/>
      <c r="L334" s="113"/>
      <c r="M334" s="102"/>
      <c r="N334" s="111"/>
      <c r="O334" s="8"/>
      <c r="P334" s="60">
        <f t="shared" si="125"/>
        <v>0</v>
      </c>
      <c r="Q334" s="37">
        <f t="shared" si="126"/>
        <v>0</v>
      </c>
      <c r="R334" s="40">
        <f t="shared" si="110"/>
        <v>0</v>
      </c>
      <c r="S334" s="40">
        <f t="shared" si="111"/>
        <v>0</v>
      </c>
      <c r="T334" s="41" t="str">
        <f t="shared" si="112"/>
        <v/>
      </c>
      <c r="U334" s="41">
        <f t="shared" si="127"/>
        <v>0</v>
      </c>
      <c r="V334" s="41">
        <f t="shared" si="128"/>
        <v>0</v>
      </c>
      <c r="W334" s="42">
        <f t="shared" si="129"/>
        <v>0</v>
      </c>
      <c r="X334" s="42">
        <f t="shared" si="130"/>
        <v>0</v>
      </c>
      <c r="Y334" s="36">
        <f t="shared" si="113"/>
        <v>0</v>
      </c>
      <c r="Z334" s="36">
        <f t="shared" si="114"/>
        <v>0</v>
      </c>
      <c r="AA334" s="35">
        <f t="shared" si="115"/>
        <v>0</v>
      </c>
      <c r="AB334" s="35">
        <f t="shared" si="116"/>
        <v>0</v>
      </c>
      <c r="AC334" s="36">
        <f t="shared" si="117"/>
        <v>0</v>
      </c>
      <c r="AD334" s="35">
        <f t="shared" si="118"/>
        <v>0</v>
      </c>
      <c r="AE334" s="35">
        <f t="shared" si="119"/>
        <v>0</v>
      </c>
      <c r="AF334" s="35">
        <f t="shared" si="120"/>
        <v>0</v>
      </c>
      <c r="AG334" s="35">
        <f t="shared" si="121"/>
        <v>0</v>
      </c>
      <c r="AH334" s="35">
        <f t="shared" si="122"/>
        <v>0</v>
      </c>
      <c r="AI334" s="35">
        <f t="shared" si="123"/>
        <v>0</v>
      </c>
      <c r="AJ334" s="35">
        <f t="shared" si="131"/>
        <v>0</v>
      </c>
      <c r="AK334" s="35">
        <f t="shared" si="132"/>
        <v>0</v>
      </c>
      <c r="AL334" s="35">
        <f>Y334/1000*AA334*AC334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34" s="35">
        <f>Z334/1000*AA334*AC334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34" s="35">
        <f t="shared" si="133"/>
        <v>0</v>
      </c>
      <c r="AO334" s="91">
        <f t="shared" si="134"/>
        <v>0</v>
      </c>
      <c r="AP334" s="92" t="str">
        <f t="shared" si="135"/>
        <v/>
      </c>
      <c r="AQ334" s="92" t="str">
        <f t="shared" si="136"/>
        <v/>
      </c>
    </row>
    <row r="335" spans="1:43" x14ac:dyDescent="0.25">
      <c r="A335" s="48"/>
      <c r="B335" s="52"/>
      <c r="C335" s="22" t="str">
        <f t="shared" si="124"/>
        <v/>
      </c>
      <c r="D335" s="21"/>
      <c r="E335" s="30"/>
      <c r="F335" s="9"/>
      <c r="G335" s="9"/>
      <c r="H335" s="102"/>
      <c r="I335" s="102"/>
      <c r="J335" s="6"/>
      <c r="K335" s="8"/>
      <c r="L335" s="113"/>
      <c r="M335" s="102"/>
      <c r="N335" s="111"/>
      <c r="O335" s="8"/>
      <c r="P335" s="60">
        <f t="shared" si="125"/>
        <v>0</v>
      </c>
      <c r="Q335" s="37">
        <f t="shared" si="126"/>
        <v>0</v>
      </c>
      <c r="R335" s="40">
        <f t="shared" si="110"/>
        <v>0</v>
      </c>
      <c r="S335" s="40">
        <f t="shared" si="111"/>
        <v>0</v>
      </c>
      <c r="T335" s="41" t="str">
        <f t="shared" si="112"/>
        <v/>
      </c>
      <c r="U335" s="41">
        <f t="shared" si="127"/>
        <v>0</v>
      </c>
      <c r="V335" s="41">
        <f t="shared" si="128"/>
        <v>0</v>
      </c>
      <c r="W335" s="42">
        <f t="shared" si="129"/>
        <v>0</v>
      </c>
      <c r="X335" s="42">
        <f t="shared" si="130"/>
        <v>0</v>
      </c>
      <c r="Y335" s="36">
        <f t="shared" si="113"/>
        <v>0</v>
      </c>
      <c r="Z335" s="36">
        <f t="shared" si="114"/>
        <v>0</v>
      </c>
      <c r="AA335" s="35">
        <f t="shared" si="115"/>
        <v>0</v>
      </c>
      <c r="AB335" s="35">
        <f t="shared" si="116"/>
        <v>0</v>
      </c>
      <c r="AC335" s="36">
        <f t="shared" si="117"/>
        <v>0</v>
      </c>
      <c r="AD335" s="35">
        <f t="shared" si="118"/>
        <v>0</v>
      </c>
      <c r="AE335" s="35">
        <f t="shared" si="119"/>
        <v>0</v>
      </c>
      <c r="AF335" s="35">
        <f t="shared" si="120"/>
        <v>0</v>
      </c>
      <c r="AG335" s="35">
        <f t="shared" si="121"/>
        <v>0</v>
      </c>
      <c r="AH335" s="35">
        <f t="shared" si="122"/>
        <v>0</v>
      </c>
      <c r="AI335" s="35">
        <f t="shared" si="123"/>
        <v>0</v>
      </c>
      <c r="AJ335" s="35">
        <f t="shared" si="131"/>
        <v>0</v>
      </c>
      <c r="AK335" s="35">
        <f t="shared" si="132"/>
        <v>0</v>
      </c>
      <c r="AL335" s="35">
        <f>Y335/1000*AA335*AC335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35" s="35">
        <f>Z335/1000*AA335*AC335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35" s="35">
        <f t="shared" si="133"/>
        <v>0</v>
      </c>
      <c r="AO335" s="91">
        <f t="shared" si="134"/>
        <v>0</v>
      </c>
      <c r="AP335" s="92" t="str">
        <f t="shared" si="135"/>
        <v/>
      </c>
      <c r="AQ335" s="92" t="str">
        <f t="shared" si="136"/>
        <v/>
      </c>
    </row>
    <row r="336" spans="1:43" x14ac:dyDescent="0.25">
      <c r="A336" s="48"/>
      <c r="B336" s="52"/>
      <c r="C336" s="22" t="str">
        <f t="shared" si="124"/>
        <v/>
      </c>
      <c r="D336" s="21"/>
      <c r="E336" s="30"/>
      <c r="F336" s="9"/>
      <c r="G336" s="9"/>
      <c r="H336" s="102"/>
      <c r="I336" s="102"/>
      <c r="J336" s="6"/>
      <c r="K336" s="8"/>
      <c r="L336" s="113"/>
      <c r="M336" s="102"/>
      <c r="N336" s="111"/>
      <c r="O336" s="8"/>
      <c r="P336" s="60">
        <f t="shared" si="125"/>
        <v>0</v>
      </c>
      <c r="Q336" s="37">
        <f t="shared" si="126"/>
        <v>0</v>
      </c>
      <c r="R336" s="40">
        <f t="shared" si="110"/>
        <v>0</v>
      </c>
      <c r="S336" s="40">
        <f t="shared" si="111"/>
        <v>0</v>
      </c>
      <c r="T336" s="41" t="str">
        <f t="shared" si="112"/>
        <v/>
      </c>
      <c r="U336" s="41">
        <f t="shared" si="127"/>
        <v>0</v>
      </c>
      <c r="V336" s="41">
        <f t="shared" si="128"/>
        <v>0</v>
      </c>
      <c r="W336" s="42">
        <f t="shared" si="129"/>
        <v>0</v>
      </c>
      <c r="X336" s="42">
        <f t="shared" si="130"/>
        <v>0</v>
      </c>
      <c r="Y336" s="36">
        <f t="shared" si="113"/>
        <v>0</v>
      </c>
      <c r="Z336" s="36">
        <f t="shared" si="114"/>
        <v>0</v>
      </c>
      <c r="AA336" s="35">
        <f t="shared" si="115"/>
        <v>0</v>
      </c>
      <c r="AB336" s="35">
        <f t="shared" si="116"/>
        <v>0</v>
      </c>
      <c r="AC336" s="36">
        <f t="shared" si="117"/>
        <v>0</v>
      </c>
      <c r="AD336" s="35">
        <f t="shared" si="118"/>
        <v>0</v>
      </c>
      <c r="AE336" s="35">
        <f t="shared" si="119"/>
        <v>0</v>
      </c>
      <c r="AF336" s="35">
        <f t="shared" si="120"/>
        <v>0</v>
      </c>
      <c r="AG336" s="35">
        <f t="shared" si="121"/>
        <v>0</v>
      </c>
      <c r="AH336" s="35">
        <f t="shared" si="122"/>
        <v>0</v>
      </c>
      <c r="AI336" s="35">
        <f t="shared" si="123"/>
        <v>0</v>
      </c>
      <c r="AJ336" s="35">
        <f t="shared" si="131"/>
        <v>0</v>
      </c>
      <c r="AK336" s="35">
        <f t="shared" si="132"/>
        <v>0</v>
      </c>
      <c r="AL336" s="35">
        <f>Y336/1000*AA336*AC336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36" s="35">
        <f>Z336/1000*AA336*AC336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36" s="35">
        <f t="shared" si="133"/>
        <v>0</v>
      </c>
      <c r="AO336" s="91">
        <f t="shared" si="134"/>
        <v>0</v>
      </c>
      <c r="AP336" s="92" t="str">
        <f t="shared" si="135"/>
        <v/>
      </c>
      <c r="AQ336" s="92" t="str">
        <f t="shared" si="136"/>
        <v/>
      </c>
    </row>
    <row r="337" spans="1:43" x14ac:dyDescent="0.25">
      <c r="A337" s="48"/>
      <c r="B337" s="52"/>
      <c r="C337" s="22" t="str">
        <f t="shared" si="124"/>
        <v/>
      </c>
      <c r="D337" s="21"/>
      <c r="E337" s="30"/>
      <c r="F337" s="9"/>
      <c r="G337" s="9"/>
      <c r="H337" s="102"/>
      <c r="I337" s="102"/>
      <c r="J337" s="6"/>
      <c r="K337" s="8"/>
      <c r="L337" s="113"/>
      <c r="M337" s="102"/>
      <c r="N337" s="111"/>
      <c r="O337" s="8"/>
      <c r="P337" s="60">
        <f t="shared" si="125"/>
        <v>0</v>
      </c>
      <c r="Q337" s="37">
        <f t="shared" si="126"/>
        <v>0</v>
      </c>
      <c r="R337" s="40">
        <f t="shared" si="110"/>
        <v>0</v>
      </c>
      <c r="S337" s="40">
        <f t="shared" si="111"/>
        <v>0</v>
      </c>
      <c r="T337" s="41" t="str">
        <f t="shared" si="112"/>
        <v/>
      </c>
      <c r="U337" s="41">
        <f t="shared" si="127"/>
        <v>0</v>
      </c>
      <c r="V337" s="41">
        <f t="shared" si="128"/>
        <v>0</v>
      </c>
      <c r="W337" s="42">
        <f t="shared" si="129"/>
        <v>0</v>
      </c>
      <c r="X337" s="42">
        <f t="shared" si="130"/>
        <v>0</v>
      </c>
      <c r="Y337" s="36">
        <f t="shared" si="113"/>
        <v>0</v>
      </c>
      <c r="Z337" s="36">
        <f t="shared" si="114"/>
        <v>0</v>
      </c>
      <c r="AA337" s="35">
        <f t="shared" si="115"/>
        <v>0</v>
      </c>
      <c r="AB337" s="35">
        <f t="shared" si="116"/>
        <v>0</v>
      </c>
      <c r="AC337" s="36">
        <f t="shared" si="117"/>
        <v>0</v>
      </c>
      <c r="AD337" s="35">
        <f t="shared" si="118"/>
        <v>0</v>
      </c>
      <c r="AE337" s="35">
        <f t="shared" si="119"/>
        <v>0</v>
      </c>
      <c r="AF337" s="35">
        <f t="shared" si="120"/>
        <v>0</v>
      </c>
      <c r="AG337" s="35">
        <f t="shared" si="121"/>
        <v>0</v>
      </c>
      <c r="AH337" s="35">
        <f t="shared" si="122"/>
        <v>0</v>
      </c>
      <c r="AI337" s="35">
        <f t="shared" si="123"/>
        <v>0</v>
      </c>
      <c r="AJ337" s="35">
        <f t="shared" si="131"/>
        <v>0</v>
      </c>
      <c r="AK337" s="35">
        <f t="shared" si="132"/>
        <v>0</v>
      </c>
      <c r="AL337" s="35">
        <f>Y337/1000*AA337*AC337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37" s="35">
        <f>Z337/1000*AA337*AC337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37" s="35">
        <f t="shared" si="133"/>
        <v>0</v>
      </c>
      <c r="AO337" s="91">
        <f t="shared" si="134"/>
        <v>0</v>
      </c>
      <c r="AP337" s="92" t="str">
        <f t="shared" si="135"/>
        <v/>
      </c>
      <c r="AQ337" s="92" t="str">
        <f t="shared" si="136"/>
        <v/>
      </c>
    </row>
    <row r="338" spans="1:43" x14ac:dyDescent="0.25">
      <c r="A338" s="48"/>
      <c r="B338" s="52"/>
      <c r="C338" s="22" t="str">
        <f t="shared" si="124"/>
        <v/>
      </c>
      <c r="D338" s="21"/>
      <c r="E338" s="30"/>
      <c r="F338" s="9"/>
      <c r="G338" s="9"/>
      <c r="H338" s="102"/>
      <c r="I338" s="102"/>
      <c r="J338" s="6"/>
      <c r="K338" s="8"/>
      <c r="L338" s="113"/>
      <c r="M338" s="102"/>
      <c r="N338" s="111"/>
      <c r="O338" s="8"/>
      <c r="P338" s="60">
        <f t="shared" si="125"/>
        <v>0</v>
      </c>
      <c r="Q338" s="37">
        <f t="shared" si="126"/>
        <v>0</v>
      </c>
      <c r="R338" s="40">
        <f t="shared" si="110"/>
        <v>0</v>
      </c>
      <c r="S338" s="40">
        <f t="shared" si="111"/>
        <v>0</v>
      </c>
      <c r="T338" s="41" t="str">
        <f t="shared" si="112"/>
        <v/>
      </c>
      <c r="U338" s="41">
        <f t="shared" si="127"/>
        <v>0</v>
      </c>
      <c r="V338" s="41">
        <f t="shared" si="128"/>
        <v>0</v>
      </c>
      <c r="W338" s="42">
        <f t="shared" si="129"/>
        <v>0</v>
      </c>
      <c r="X338" s="42">
        <f t="shared" si="130"/>
        <v>0</v>
      </c>
      <c r="Y338" s="36">
        <f t="shared" si="113"/>
        <v>0</v>
      </c>
      <c r="Z338" s="36">
        <f t="shared" si="114"/>
        <v>0</v>
      </c>
      <c r="AA338" s="35">
        <f t="shared" si="115"/>
        <v>0</v>
      </c>
      <c r="AB338" s="35">
        <f t="shared" si="116"/>
        <v>0</v>
      </c>
      <c r="AC338" s="36">
        <f t="shared" si="117"/>
        <v>0</v>
      </c>
      <c r="AD338" s="35">
        <f t="shared" si="118"/>
        <v>0</v>
      </c>
      <c r="AE338" s="35">
        <f t="shared" si="119"/>
        <v>0</v>
      </c>
      <c r="AF338" s="35">
        <f t="shared" si="120"/>
        <v>0</v>
      </c>
      <c r="AG338" s="35">
        <f t="shared" si="121"/>
        <v>0</v>
      </c>
      <c r="AH338" s="35">
        <f t="shared" si="122"/>
        <v>0</v>
      </c>
      <c r="AI338" s="35">
        <f t="shared" si="123"/>
        <v>0</v>
      </c>
      <c r="AJ338" s="35">
        <f t="shared" si="131"/>
        <v>0</v>
      </c>
      <c r="AK338" s="35">
        <f t="shared" si="132"/>
        <v>0</v>
      </c>
      <c r="AL338" s="35">
        <f>Y338/1000*AA338*AC338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38" s="35">
        <f>Z338/1000*AA338*AC338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38" s="35">
        <f t="shared" si="133"/>
        <v>0</v>
      </c>
      <c r="AO338" s="91">
        <f t="shared" si="134"/>
        <v>0</v>
      </c>
      <c r="AP338" s="92" t="str">
        <f t="shared" si="135"/>
        <v/>
      </c>
      <c r="AQ338" s="92" t="str">
        <f t="shared" si="136"/>
        <v/>
      </c>
    </row>
    <row r="339" spans="1:43" x14ac:dyDescent="0.25">
      <c r="A339" s="48"/>
      <c r="B339" s="52"/>
      <c r="C339" s="22" t="str">
        <f t="shared" si="124"/>
        <v/>
      </c>
      <c r="D339" s="21"/>
      <c r="E339" s="30"/>
      <c r="F339" s="9"/>
      <c r="G339" s="9"/>
      <c r="H339" s="102"/>
      <c r="I339" s="102"/>
      <c r="J339" s="6"/>
      <c r="K339" s="8"/>
      <c r="L339" s="113"/>
      <c r="M339" s="102"/>
      <c r="N339" s="111"/>
      <c r="O339" s="8"/>
      <c r="P339" s="60">
        <f t="shared" si="125"/>
        <v>0</v>
      </c>
      <c r="Q339" s="37">
        <f t="shared" si="126"/>
        <v>0</v>
      </c>
      <c r="R339" s="40">
        <f t="shared" si="110"/>
        <v>0</v>
      </c>
      <c r="S339" s="40">
        <f t="shared" si="111"/>
        <v>0</v>
      </c>
      <c r="T339" s="41" t="str">
        <f t="shared" si="112"/>
        <v/>
      </c>
      <c r="U339" s="41">
        <f t="shared" si="127"/>
        <v>0</v>
      </c>
      <c r="V339" s="41">
        <f t="shared" si="128"/>
        <v>0</v>
      </c>
      <c r="W339" s="42">
        <f t="shared" si="129"/>
        <v>0</v>
      </c>
      <c r="X339" s="42">
        <f t="shared" si="130"/>
        <v>0</v>
      </c>
      <c r="Y339" s="36">
        <f t="shared" si="113"/>
        <v>0</v>
      </c>
      <c r="Z339" s="36">
        <f t="shared" si="114"/>
        <v>0</v>
      </c>
      <c r="AA339" s="35">
        <f t="shared" si="115"/>
        <v>0</v>
      </c>
      <c r="AB339" s="35">
        <f t="shared" si="116"/>
        <v>0</v>
      </c>
      <c r="AC339" s="36">
        <f t="shared" si="117"/>
        <v>0</v>
      </c>
      <c r="AD339" s="35">
        <f t="shared" si="118"/>
        <v>0</v>
      </c>
      <c r="AE339" s="35">
        <f t="shared" si="119"/>
        <v>0</v>
      </c>
      <c r="AF339" s="35">
        <f t="shared" si="120"/>
        <v>0</v>
      </c>
      <c r="AG339" s="35">
        <f t="shared" si="121"/>
        <v>0</v>
      </c>
      <c r="AH339" s="35">
        <f t="shared" si="122"/>
        <v>0</v>
      </c>
      <c r="AI339" s="35">
        <f t="shared" si="123"/>
        <v>0</v>
      </c>
      <c r="AJ339" s="35">
        <f t="shared" si="131"/>
        <v>0</v>
      </c>
      <c r="AK339" s="35">
        <f t="shared" si="132"/>
        <v>0</v>
      </c>
      <c r="AL339" s="35">
        <f>Y339/1000*AA339*AC339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39" s="35">
        <f>Z339/1000*AA339*AC339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39" s="35">
        <f t="shared" si="133"/>
        <v>0</v>
      </c>
      <c r="AO339" s="91">
        <f t="shared" si="134"/>
        <v>0</v>
      </c>
      <c r="AP339" s="92" t="str">
        <f t="shared" si="135"/>
        <v/>
      </c>
      <c r="AQ339" s="92" t="str">
        <f t="shared" si="136"/>
        <v/>
      </c>
    </row>
    <row r="340" spans="1:43" x14ac:dyDescent="0.25">
      <c r="A340" s="48"/>
      <c r="B340" s="52"/>
      <c r="C340" s="22" t="str">
        <f t="shared" si="124"/>
        <v/>
      </c>
      <c r="D340" s="21"/>
      <c r="E340" s="30"/>
      <c r="F340" s="9"/>
      <c r="G340" s="9"/>
      <c r="H340" s="102"/>
      <c r="I340" s="102"/>
      <c r="J340" s="6"/>
      <c r="K340" s="8"/>
      <c r="L340" s="113"/>
      <c r="M340" s="102"/>
      <c r="N340" s="111"/>
      <c r="O340" s="8"/>
      <c r="P340" s="60">
        <f t="shared" si="125"/>
        <v>0</v>
      </c>
      <c r="Q340" s="37">
        <f t="shared" si="126"/>
        <v>0</v>
      </c>
      <c r="R340" s="40">
        <f t="shared" si="110"/>
        <v>0</v>
      </c>
      <c r="S340" s="40">
        <f t="shared" si="111"/>
        <v>0</v>
      </c>
      <c r="T340" s="41" t="str">
        <f t="shared" si="112"/>
        <v/>
      </c>
      <c r="U340" s="41">
        <f t="shared" si="127"/>
        <v>0</v>
      </c>
      <c r="V340" s="41">
        <f t="shared" si="128"/>
        <v>0</v>
      </c>
      <c r="W340" s="42">
        <f t="shared" si="129"/>
        <v>0</v>
      </c>
      <c r="X340" s="42">
        <f t="shared" si="130"/>
        <v>0</v>
      </c>
      <c r="Y340" s="36">
        <f t="shared" si="113"/>
        <v>0</v>
      </c>
      <c r="Z340" s="36">
        <f t="shared" si="114"/>
        <v>0</v>
      </c>
      <c r="AA340" s="35">
        <f t="shared" si="115"/>
        <v>0</v>
      </c>
      <c r="AB340" s="35">
        <f t="shared" si="116"/>
        <v>0</v>
      </c>
      <c r="AC340" s="36">
        <f t="shared" si="117"/>
        <v>0</v>
      </c>
      <c r="AD340" s="35">
        <f t="shared" si="118"/>
        <v>0</v>
      </c>
      <c r="AE340" s="35">
        <f t="shared" si="119"/>
        <v>0</v>
      </c>
      <c r="AF340" s="35">
        <f t="shared" si="120"/>
        <v>0</v>
      </c>
      <c r="AG340" s="35">
        <f t="shared" si="121"/>
        <v>0</v>
      </c>
      <c r="AH340" s="35">
        <f t="shared" si="122"/>
        <v>0</v>
      </c>
      <c r="AI340" s="35">
        <f t="shared" si="123"/>
        <v>0</v>
      </c>
      <c r="AJ340" s="35">
        <f t="shared" si="131"/>
        <v>0</v>
      </c>
      <c r="AK340" s="35">
        <f t="shared" si="132"/>
        <v>0</v>
      </c>
      <c r="AL340" s="35">
        <f>Y340/1000*AA340*AC340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40" s="35">
        <f>Z340/1000*AA340*AC340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40" s="35">
        <f t="shared" si="133"/>
        <v>0</v>
      </c>
      <c r="AO340" s="91">
        <f t="shared" si="134"/>
        <v>0</v>
      </c>
      <c r="AP340" s="92" t="str">
        <f t="shared" si="135"/>
        <v/>
      </c>
      <c r="AQ340" s="92" t="str">
        <f t="shared" si="136"/>
        <v/>
      </c>
    </row>
    <row r="341" spans="1:43" x14ac:dyDescent="0.25">
      <c r="A341" s="48"/>
      <c r="B341" s="52"/>
      <c r="C341" s="22" t="str">
        <f t="shared" si="124"/>
        <v/>
      </c>
      <c r="D341" s="21"/>
      <c r="E341" s="30"/>
      <c r="F341" s="9"/>
      <c r="G341" s="9"/>
      <c r="H341" s="102"/>
      <c r="I341" s="102"/>
      <c r="J341" s="6"/>
      <c r="K341" s="8"/>
      <c r="L341" s="113"/>
      <c r="M341" s="102"/>
      <c r="N341" s="111"/>
      <c r="O341" s="8"/>
      <c r="P341" s="60">
        <f t="shared" si="125"/>
        <v>0</v>
      </c>
      <c r="Q341" s="37">
        <f t="shared" si="126"/>
        <v>0</v>
      </c>
      <c r="R341" s="40">
        <f t="shared" si="110"/>
        <v>0</v>
      </c>
      <c r="S341" s="40">
        <f t="shared" si="111"/>
        <v>0</v>
      </c>
      <c r="T341" s="41" t="str">
        <f t="shared" si="112"/>
        <v/>
      </c>
      <c r="U341" s="41">
        <f t="shared" si="127"/>
        <v>0</v>
      </c>
      <c r="V341" s="41">
        <f t="shared" si="128"/>
        <v>0</v>
      </c>
      <c r="W341" s="42">
        <f t="shared" si="129"/>
        <v>0</v>
      </c>
      <c r="X341" s="42">
        <f t="shared" si="130"/>
        <v>0</v>
      </c>
      <c r="Y341" s="36">
        <f t="shared" si="113"/>
        <v>0</v>
      </c>
      <c r="Z341" s="36">
        <f t="shared" si="114"/>
        <v>0</v>
      </c>
      <c r="AA341" s="35">
        <f t="shared" si="115"/>
        <v>0</v>
      </c>
      <c r="AB341" s="35">
        <f t="shared" si="116"/>
        <v>0</v>
      </c>
      <c r="AC341" s="36">
        <f t="shared" si="117"/>
        <v>0</v>
      </c>
      <c r="AD341" s="35">
        <f t="shared" si="118"/>
        <v>0</v>
      </c>
      <c r="AE341" s="35">
        <f t="shared" si="119"/>
        <v>0</v>
      </c>
      <c r="AF341" s="35">
        <f t="shared" si="120"/>
        <v>0</v>
      </c>
      <c r="AG341" s="35">
        <f t="shared" si="121"/>
        <v>0</v>
      </c>
      <c r="AH341" s="35">
        <f t="shared" si="122"/>
        <v>0</v>
      </c>
      <c r="AI341" s="35">
        <f t="shared" si="123"/>
        <v>0</v>
      </c>
      <c r="AJ341" s="35">
        <f t="shared" si="131"/>
        <v>0</v>
      </c>
      <c r="AK341" s="35">
        <f t="shared" si="132"/>
        <v>0</v>
      </c>
      <c r="AL341" s="35">
        <f>Y341/1000*AA341*AC341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41" s="35">
        <f>Z341/1000*AA341*AC341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41" s="35">
        <f t="shared" si="133"/>
        <v>0</v>
      </c>
      <c r="AO341" s="91">
        <f t="shared" si="134"/>
        <v>0</v>
      </c>
      <c r="AP341" s="92" t="str">
        <f t="shared" si="135"/>
        <v/>
      </c>
      <c r="AQ341" s="92" t="str">
        <f t="shared" si="136"/>
        <v/>
      </c>
    </row>
    <row r="342" spans="1:43" x14ac:dyDescent="0.25">
      <c r="A342" s="48"/>
      <c r="B342" s="52"/>
      <c r="C342" s="22" t="str">
        <f t="shared" si="124"/>
        <v/>
      </c>
      <c r="D342" s="21"/>
      <c r="E342" s="30"/>
      <c r="F342" s="9"/>
      <c r="G342" s="9"/>
      <c r="H342" s="102"/>
      <c r="I342" s="102"/>
      <c r="J342" s="6"/>
      <c r="K342" s="8"/>
      <c r="L342" s="113"/>
      <c r="M342" s="102"/>
      <c r="N342" s="111"/>
      <c r="O342" s="8"/>
      <c r="P342" s="60">
        <f t="shared" si="125"/>
        <v>0</v>
      </c>
      <c r="Q342" s="37">
        <f t="shared" si="126"/>
        <v>0</v>
      </c>
      <c r="R342" s="40">
        <f t="shared" si="110"/>
        <v>0</v>
      </c>
      <c r="S342" s="40">
        <f t="shared" si="111"/>
        <v>0</v>
      </c>
      <c r="T342" s="41" t="str">
        <f t="shared" si="112"/>
        <v/>
      </c>
      <c r="U342" s="41">
        <f t="shared" si="127"/>
        <v>0</v>
      </c>
      <c r="V342" s="41">
        <f t="shared" si="128"/>
        <v>0</v>
      </c>
      <c r="W342" s="42">
        <f t="shared" si="129"/>
        <v>0</v>
      </c>
      <c r="X342" s="42">
        <f t="shared" si="130"/>
        <v>0</v>
      </c>
      <c r="Y342" s="36">
        <f t="shared" si="113"/>
        <v>0</v>
      </c>
      <c r="Z342" s="36">
        <f t="shared" si="114"/>
        <v>0</v>
      </c>
      <c r="AA342" s="35">
        <f t="shared" si="115"/>
        <v>0</v>
      </c>
      <c r="AB342" s="35">
        <f t="shared" si="116"/>
        <v>0</v>
      </c>
      <c r="AC342" s="36">
        <f t="shared" si="117"/>
        <v>0</v>
      </c>
      <c r="AD342" s="35">
        <f t="shared" si="118"/>
        <v>0</v>
      </c>
      <c r="AE342" s="35">
        <f t="shared" si="119"/>
        <v>0</v>
      </c>
      <c r="AF342" s="35">
        <f t="shared" si="120"/>
        <v>0</v>
      </c>
      <c r="AG342" s="35">
        <f t="shared" si="121"/>
        <v>0</v>
      </c>
      <c r="AH342" s="35">
        <f t="shared" si="122"/>
        <v>0</v>
      </c>
      <c r="AI342" s="35">
        <f t="shared" si="123"/>
        <v>0</v>
      </c>
      <c r="AJ342" s="35">
        <f t="shared" si="131"/>
        <v>0</v>
      </c>
      <c r="AK342" s="35">
        <f t="shared" si="132"/>
        <v>0</v>
      </c>
      <c r="AL342" s="35">
        <f>Y342/1000*AA342*AC342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42" s="35">
        <f>Z342/1000*AA342*AC342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42" s="35">
        <f t="shared" si="133"/>
        <v>0</v>
      </c>
      <c r="AO342" s="91">
        <f t="shared" si="134"/>
        <v>0</v>
      </c>
      <c r="AP342" s="92" t="str">
        <f t="shared" si="135"/>
        <v/>
      </c>
      <c r="AQ342" s="92" t="str">
        <f t="shared" si="136"/>
        <v/>
      </c>
    </row>
    <row r="343" spans="1:43" x14ac:dyDescent="0.25">
      <c r="A343" s="48"/>
      <c r="B343" s="52"/>
      <c r="C343" s="22" t="str">
        <f t="shared" si="124"/>
        <v/>
      </c>
      <c r="D343" s="21"/>
      <c r="E343" s="30"/>
      <c r="F343" s="9"/>
      <c r="G343" s="9"/>
      <c r="H343" s="102"/>
      <c r="I343" s="102"/>
      <c r="J343" s="6"/>
      <c r="K343" s="8"/>
      <c r="L343" s="113"/>
      <c r="M343" s="102"/>
      <c r="N343" s="111"/>
      <c r="O343" s="8"/>
      <c r="P343" s="60">
        <f t="shared" si="125"/>
        <v>0</v>
      </c>
      <c r="Q343" s="37">
        <f t="shared" si="126"/>
        <v>0</v>
      </c>
      <c r="R343" s="40">
        <f t="shared" ref="R343:R406" si="137">IF(AP343="",0,IF(AP343=1,VLOOKUP(A343,MeasureCode_Lookup,3,FALSE),"DNQ"))</f>
        <v>0</v>
      </c>
      <c r="S343" s="40">
        <f t="shared" ref="S343:S406" si="138">IF(AQ343="",0,IF(AQ343=1,VLOOKUP(A343,MeasureCode_Lookup,3,FALSE),"DNQ"))</f>
        <v>0</v>
      </c>
      <c r="T343" s="41" t="str">
        <f t="shared" ref="T343:T406" si="139">IF(A343="","",VLOOKUP(A343,MeasureCode_Lookup,4,FALSE))</f>
        <v/>
      </c>
      <c r="U343" s="41">
        <f t="shared" si="127"/>
        <v>0</v>
      </c>
      <c r="V343" s="41">
        <f t="shared" si="128"/>
        <v>0</v>
      </c>
      <c r="W343" s="42">
        <f t="shared" si="129"/>
        <v>0</v>
      </c>
      <c r="X343" s="42">
        <f t="shared" si="130"/>
        <v>0</v>
      </c>
      <c r="Y343" s="36">
        <f t="shared" ref="Y343:Y406" si="140">IF(N(R343)=0,0,F343*P343)</f>
        <v>0</v>
      </c>
      <c r="Z343" s="36">
        <f t="shared" ref="Z343:Z406" si="141">IF(N(S343)=0,0,G343*Q343)</f>
        <v>0</v>
      </c>
      <c r="AA343" s="35">
        <f t="shared" ref="AA343:AA406" si="142">IF(A343="",0,VLOOKUP(A343,MeasureCode_Lookup,5,FALSE))</f>
        <v>0</v>
      </c>
      <c r="AB343" s="35">
        <f t="shared" ref="AB343:AB406" si="143">IF($A$15="",0,VLOOKUP($A$15,BuildingType_Lookup,3,FALSE))</f>
        <v>0</v>
      </c>
      <c r="AC343" s="36">
        <f t="shared" ref="AC343:AC406" si="144">IF($A$15="",0,VLOOKUP($A$15,BuildingType_Lookup,2,FALSE))</f>
        <v>0</v>
      </c>
      <c r="AD343" s="35">
        <f t="shared" ref="AD343:AD406" si="145">IF(AND(OR(AP343="",AP343=0)=TRUE,OR(AQ343="",AQ343=0))=TRUE,0,IF(AQ343="",(IF(OR(C343="DDC",C343="OHLC")=TRUE,O343,P343)/1000)*AA343*AB343*(1+VLOOKUP($A$15,BuildingType_Lookup,4,FALSE)),IF(AQ343=0,0,(IF(OR(C343="DDC",C343="OHLC")=TRUE,O343,Q343)/1000)*AA343*AB343*(1+VLOOKUP($A$15,BuildingType_Lookup,4,FALSE)))))</f>
        <v>0</v>
      </c>
      <c r="AE343" s="35">
        <f t="shared" ref="AE343:AE406" si="146">IF(AND(OR(AP343="",AP343=0)=TRUE,OR(AQ343="",AQ343=0))=TRUE,0,IF(AQ343="",(IF(OR(C343="DDC",C343="OHLC")=TRUE,O343,P343)/1000)*AA343*AC343*(1+VLOOKUP($A$15,BuildingType_Lookup,MATCH($A$17,HVAC,0)+4,FALSE)),IF(AQ343=0,0,(IF(OR(C343="DDC",C343="OHLC")=TRUE,O343,Q343)/1000)*AA343*AC343*(1+VLOOKUP($A$15,BuildingType_Lookup,MATCH($A$17,HVAC,0)+4,FALSE)))))</f>
        <v>0</v>
      </c>
      <c r="AF343" s="35">
        <f t="shared" ref="AF343:AF406" si="147">IFERROR(IF(OR(C343="DDC",C343="OHLC")=TRUE,F343*J343*AD343,F343*AD343),0)</f>
        <v>0</v>
      </c>
      <c r="AG343" s="35">
        <f t="shared" ref="AG343:AG406" si="148">IFERROR(IF(OR(C343="DDC",C343="OHLC")=TRUE,G343*K343*AD343,G343*AD343),0)</f>
        <v>0</v>
      </c>
      <c r="AH343" s="35">
        <f t="shared" ref="AH343:AH406" si="149">IFERROR(IF(OR(C343="DDC",C343="OHLC")=TRUE,F343*J343*AE343,F343*AE343),0)</f>
        <v>0</v>
      </c>
      <c r="AI343" s="35">
        <f t="shared" ref="AI343:AI406" si="150">IFERROR(IF(OR(C343="DDC",C343="OHLC")=TRUE,G343*K343*AE343,G343*AE343),0)</f>
        <v>0</v>
      </c>
      <c r="AJ343" s="35">
        <f t="shared" si="131"/>
        <v>0</v>
      </c>
      <c r="AK343" s="35">
        <f t="shared" si="132"/>
        <v>0</v>
      </c>
      <c r="AL343" s="35">
        <f>Y343/1000*AA343*AC343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43" s="35">
        <f>Z343/1000*AA343*AC343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43" s="35">
        <f t="shared" si="133"/>
        <v>0</v>
      </c>
      <c r="AO343" s="91">
        <f t="shared" si="134"/>
        <v>0</v>
      </c>
      <c r="AP343" s="92" t="str">
        <f t="shared" si="135"/>
        <v/>
      </c>
      <c r="AQ343" s="92" t="str">
        <f t="shared" si="136"/>
        <v/>
      </c>
    </row>
    <row r="344" spans="1:43" x14ac:dyDescent="0.25">
      <c r="A344" s="48"/>
      <c r="B344" s="52"/>
      <c r="C344" s="22" t="str">
        <f t="shared" ref="C344:C407" si="151">IF(A344="","",VLOOKUP(A344,MeasureCode_Lookup,2,FALSE))</f>
        <v/>
      </c>
      <c r="D344" s="21"/>
      <c r="E344" s="30"/>
      <c r="F344" s="9"/>
      <c r="G344" s="9"/>
      <c r="H344" s="102"/>
      <c r="I344" s="102"/>
      <c r="J344" s="6"/>
      <c r="K344" s="8"/>
      <c r="L344" s="113"/>
      <c r="M344" s="102"/>
      <c r="N344" s="111"/>
      <c r="O344" s="8"/>
      <c r="P344" s="60">
        <f t="shared" ref="P344:P407" si="152">IF(OR(A344="",F344="",J344="",O344="")=TRUE,0,J344*O344)</f>
        <v>0</v>
      </c>
      <c r="Q344" s="37">
        <f t="shared" ref="Q344:Q407" si="153">IF(OR(A344="",G344="",K344="",O344="")=TRUE,0,K344*O344)</f>
        <v>0</v>
      </c>
      <c r="R344" s="40">
        <f t="shared" si="137"/>
        <v>0</v>
      </c>
      <c r="S344" s="40">
        <f t="shared" si="138"/>
        <v>0</v>
      </c>
      <c r="T344" s="41" t="str">
        <f t="shared" si="139"/>
        <v/>
      </c>
      <c r="U344" s="41">
        <f t="shared" ref="U344:U407" si="154">IF(OR($A$10=TRUE,$A$11=TRUE,$B$10=TRUE,$B$11=TRUE)=TRUE,R344,0)</f>
        <v>0</v>
      </c>
      <c r="V344" s="41">
        <f t="shared" ref="V344:V407" si="155">IF(OR($A$10=TRUE,$A$11=TRUE,$B$10=TRUE,$B$11=TRUE)=TRUE,S344,0)</f>
        <v>0</v>
      </c>
      <c r="W344" s="42">
        <f t="shared" ref="W344:W407" si="156">IF(N(R344)=0,0,F344*(R344+U344)*IF(T344="per Fixture Controlled",J344,1))</f>
        <v>0</v>
      </c>
      <c r="X344" s="42">
        <f t="shared" ref="X344:X407" si="157">IF(N(S344)=0,0,G344*(S344+V344)*IF(T344="per Fixture Controlled",K344,1))</f>
        <v>0</v>
      </c>
      <c r="Y344" s="36">
        <f t="shared" si="140"/>
        <v>0</v>
      </c>
      <c r="Z344" s="36">
        <f t="shared" si="141"/>
        <v>0</v>
      </c>
      <c r="AA344" s="35">
        <f t="shared" si="142"/>
        <v>0</v>
      </c>
      <c r="AB344" s="35">
        <f t="shared" si="143"/>
        <v>0</v>
      </c>
      <c r="AC344" s="36">
        <f t="shared" si="144"/>
        <v>0</v>
      </c>
      <c r="AD344" s="35">
        <f t="shared" si="145"/>
        <v>0</v>
      </c>
      <c r="AE344" s="35">
        <f t="shared" si="146"/>
        <v>0</v>
      </c>
      <c r="AF344" s="35">
        <f t="shared" si="147"/>
        <v>0</v>
      </c>
      <c r="AG344" s="35">
        <f t="shared" si="148"/>
        <v>0</v>
      </c>
      <c r="AH344" s="35">
        <f t="shared" si="149"/>
        <v>0</v>
      </c>
      <c r="AI344" s="35">
        <f t="shared" si="150"/>
        <v>0</v>
      </c>
      <c r="AJ344" s="35">
        <f t="shared" ref="AJ344:AJ407" si="158">AH344*8</f>
        <v>0</v>
      </c>
      <c r="AK344" s="35">
        <f t="shared" ref="AK344:AK407" si="159">AI344*8</f>
        <v>0</v>
      </c>
      <c r="AL344" s="35">
        <f>Y344/1000*AA344*AC344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44" s="35">
        <f>Z344/1000*AA344*AC344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44" s="35">
        <f t="shared" ref="AN344:AN407" si="160">AL344*8</f>
        <v>0</v>
      </c>
      <c r="AO344" s="91">
        <f t="shared" ref="AO344:AO407" si="161">AM344*8</f>
        <v>0</v>
      </c>
      <c r="AP344" s="92" t="str">
        <f t="shared" ref="AP344:AP407" si="162">IF(OR($B$3="",$B$4="",$A$15="",$F$15="",$A$17="",A344="",F344="",J344="",O344="",P344="")=TRUE,"",IF(C344="OSW",IF(J344&gt;=2,1,0),IF(C344="OSR",IF(AND(J344&gt;=2,P344&gt;60)=TRUE,1,0),IF(C344="OSRH",IF(AND(J344&gt;=1,P344&gt;90)=TRUE,1,0),IF(C344="OHLC",IF(AND(N344="Y",P344&gt;60)=TRUE,1,0),IF(C344="DDC",IF(AND(J344&gt;=4,N344="Y",P344&gt;120)=TRUE,1,0),0))))))</f>
        <v/>
      </c>
      <c r="AQ344" s="92" t="str">
        <f t="shared" ref="AQ344:AQ407" si="163">IF(OR($B$3="",$B$4="",$A$15="",$F$15="",$A$17="",A344="",F344="",K344="",O344="",P344="")=TRUE,"",IF(C344="OSW",IF(K344&gt;=2,1,0),IF(C344="OSR",IF(AND(K344&gt;=2,Q344&gt;60)=TRUE,1,0),IF(C344="OSRH",IF(AND(K344&gt;=1,Q344&gt;90)=TRUE,1,0),IF(C344="OHLC",IF(AND(N344="Y",Q344&gt;60)=TRUE,1,0),IF(C344="DDC",IF(AND(K344&gt;=4,N344="Y",Q344&gt;120)=TRUE,1,0),0))))))</f>
        <v/>
      </c>
    </row>
    <row r="345" spans="1:43" x14ac:dyDescent="0.25">
      <c r="A345" s="48"/>
      <c r="B345" s="52"/>
      <c r="C345" s="22" t="str">
        <f t="shared" si="151"/>
        <v/>
      </c>
      <c r="D345" s="21"/>
      <c r="E345" s="30"/>
      <c r="F345" s="9"/>
      <c r="G345" s="9"/>
      <c r="H345" s="102"/>
      <c r="I345" s="102"/>
      <c r="J345" s="6"/>
      <c r="K345" s="8"/>
      <c r="L345" s="113"/>
      <c r="M345" s="102"/>
      <c r="N345" s="111"/>
      <c r="O345" s="8"/>
      <c r="P345" s="60">
        <f t="shared" si="152"/>
        <v>0</v>
      </c>
      <c r="Q345" s="37">
        <f t="shared" si="153"/>
        <v>0</v>
      </c>
      <c r="R345" s="40">
        <f t="shared" si="137"/>
        <v>0</v>
      </c>
      <c r="S345" s="40">
        <f t="shared" si="138"/>
        <v>0</v>
      </c>
      <c r="T345" s="41" t="str">
        <f t="shared" si="139"/>
        <v/>
      </c>
      <c r="U345" s="41">
        <f t="shared" si="154"/>
        <v>0</v>
      </c>
      <c r="V345" s="41">
        <f t="shared" si="155"/>
        <v>0</v>
      </c>
      <c r="W345" s="42">
        <f t="shared" si="156"/>
        <v>0</v>
      </c>
      <c r="X345" s="42">
        <f t="shared" si="157"/>
        <v>0</v>
      </c>
      <c r="Y345" s="36">
        <f t="shared" si="140"/>
        <v>0</v>
      </c>
      <c r="Z345" s="36">
        <f t="shared" si="141"/>
        <v>0</v>
      </c>
      <c r="AA345" s="35">
        <f t="shared" si="142"/>
        <v>0</v>
      </c>
      <c r="AB345" s="35">
        <f t="shared" si="143"/>
        <v>0</v>
      </c>
      <c r="AC345" s="36">
        <f t="shared" si="144"/>
        <v>0</v>
      </c>
      <c r="AD345" s="35">
        <f t="shared" si="145"/>
        <v>0</v>
      </c>
      <c r="AE345" s="35">
        <f t="shared" si="146"/>
        <v>0</v>
      </c>
      <c r="AF345" s="35">
        <f t="shared" si="147"/>
        <v>0</v>
      </c>
      <c r="AG345" s="35">
        <f t="shared" si="148"/>
        <v>0</v>
      </c>
      <c r="AH345" s="35">
        <f t="shared" si="149"/>
        <v>0</v>
      </c>
      <c r="AI345" s="35">
        <f t="shared" si="150"/>
        <v>0</v>
      </c>
      <c r="AJ345" s="35">
        <f t="shared" si="158"/>
        <v>0</v>
      </c>
      <c r="AK345" s="35">
        <f t="shared" si="159"/>
        <v>0</v>
      </c>
      <c r="AL345" s="35">
        <f>Y345/1000*AA345*AC345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45" s="35">
        <f>Z345/1000*AA345*AC345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45" s="35">
        <f t="shared" si="160"/>
        <v>0</v>
      </c>
      <c r="AO345" s="91">
        <f t="shared" si="161"/>
        <v>0</v>
      </c>
      <c r="AP345" s="92" t="str">
        <f t="shared" si="162"/>
        <v/>
      </c>
      <c r="AQ345" s="92" t="str">
        <f t="shared" si="163"/>
        <v/>
      </c>
    </row>
    <row r="346" spans="1:43" x14ac:dyDescent="0.25">
      <c r="A346" s="48"/>
      <c r="B346" s="52"/>
      <c r="C346" s="22" t="str">
        <f t="shared" si="151"/>
        <v/>
      </c>
      <c r="D346" s="21"/>
      <c r="E346" s="30"/>
      <c r="F346" s="9"/>
      <c r="G346" s="9"/>
      <c r="H346" s="102"/>
      <c r="I346" s="102"/>
      <c r="J346" s="6"/>
      <c r="K346" s="8"/>
      <c r="L346" s="113"/>
      <c r="M346" s="102"/>
      <c r="N346" s="111"/>
      <c r="O346" s="8"/>
      <c r="P346" s="60">
        <f t="shared" si="152"/>
        <v>0</v>
      </c>
      <c r="Q346" s="37">
        <f t="shared" si="153"/>
        <v>0</v>
      </c>
      <c r="R346" s="40">
        <f t="shared" si="137"/>
        <v>0</v>
      </c>
      <c r="S346" s="40">
        <f t="shared" si="138"/>
        <v>0</v>
      </c>
      <c r="T346" s="41" t="str">
        <f t="shared" si="139"/>
        <v/>
      </c>
      <c r="U346" s="41">
        <f t="shared" si="154"/>
        <v>0</v>
      </c>
      <c r="V346" s="41">
        <f t="shared" si="155"/>
        <v>0</v>
      </c>
      <c r="W346" s="42">
        <f t="shared" si="156"/>
        <v>0</v>
      </c>
      <c r="X346" s="42">
        <f t="shared" si="157"/>
        <v>0</v>
      </c>
      <c r="Y346" s="36">
        <f t="shared" si="140"/>
        <v>0</v>
      </c>
      <c r="Z346" s="36">
        <f t="shared" si="141"/>
        <v>0</v>
      </c>
      <c r="AA346" s="35">
        <f t="shared" si="142"/>
        <v>0</v>
      </c>
      <c r="AB346" s="35">
        <f t="shared" si="143"/>
        <v>0</v>
      </c>
      <c r="AC346" s="36">
        <f t="shared" si="144"/>
        <v>0</v>
      </c>
      <c r="AD346" s="35">
        <f t="shared" si="145"/>
        <v>0</v>
      </c>
      <c r="AE346" s="35">
        <f t="shared" si="146"/>
        <v>0</v>
      </c>
      <c r="AF346" s="35">
        <f t="shared" si="147"/>
        <v>0</v>
      </c>
      <c r="AG346" s="35">
        <f t="shared" si="148"/>
        <v>0</v>
      </c>
      <c r="AH346" s="35">
        <f t="shared" si="149"/>
        <v>0</v>
      </c>
      <c r="AI346" s="35">
        <f t="shared" si="150"/>
        <v>0</v>
      </c>
      <c r="AJ346" s="35">
        <f t="shared" si="158"/>
        <v>0</v>
      </c>
      <c r="AK346" s="35">
        <f t="shared" si="159"/>
        <v>0</v>
      </c>
      <c r="AL346" s="35">
        <f>Y346/1000*AA346*AC346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46" s="35">
        <f>Z346/1000*AA346*AC346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46" s="35">
        <f t="shared" si="160"/>
        <v>0</v>
      </c>
      <c r="AO346" s="91">
        <f t="shared" si="161"/>
        <v>0</v>
      </c>
      <c r="AP346" s="92" t="str">
        <f t="shared" si="162"/>
        <v/>
      </c>
      <c r="AQ346" s="92" t="str">
        <f t="shared" si="163"/>
        <v/>
      </c>
    </row>
    <row r="347" spans="1:43" x14ac:dyDescent="0.25">
      <c r="A347" s="48"/>
      <c r="B347" s="52"/>
      <c r="C347" s="22" t="str">
        <f t="shared" si="151"/>
        <v/>
      </c>
      <c r="D347" s="21"/>
      <c r="E347" s="30"/>
      <c r="F347" s="9"/>
      <c r="G347" s="9"/>
      <c r="H347" s="102"/>
      <c r="I347" s="102"/>
      <c r="J347" s="6"/>
      <c r="K347" s="8"/>
      <c r="L347" s="113"/>
      <c r="M347" s="102"/>
      <c r="N347" s="111"/>
      <c r="O347" s="8"/>
      <c r="P347" s="60">
        <f t="shared" si="152"/>
        <v>0</v>
      </c>
      <c r="Q347" s="37">
        <f t="shared" si="153"/>
        <v>0</v>
      </c>
      <c r="R347" s="40">
        <f t="shared" si="137"/>
        <v>0</v>
      </c>
      <c r="S347" s="40">
        <f t="shared" si="138"/>
        <v>0</v>
      </c>
      <c r="T347" s="41" t="str">
        <f t="shared" si="139"/>
        <v/>
      </c>
      <c r="U347" s="41">
        <f t="shared" si="154"/>
        <v>0</v>
      </c>
      <c r="V347" s="41">
        <f t="shared" si="155"/>
        <v>0</v>
      </c>
      <c r="W347" s="42">
        <f t="shared" si="156"/>
        <v>0</v>
      </c>
      <c r="X347" s="42">
        <f t="shared" si="157"/>
        <v>0</v>
      </c>
      <c r="Y347" s="36">
        <f t="shared" si="140"/>
        <v>0</v>
      </c>
      <c r="Z347" s="36">
        <f t="shared" si="141"/>
        <v>0</v>
      </c>
      <c r="AA347" s="35">
        <f t="shared" si="142"/>
        <v>0</v>
      </c>
      <c r="AB347" s="35">
        <f t="shared" si="143"/>
        <v>0</v>
      </c>
      <c r="AC347" s="36">
        <f t="shared" si="144"/>
        <v>0</v>
      </c>
      <c r="AD347" s="35">
        <f t="shared" si="145"/>
        <v>0</v>
      </c>
      <c r="AE347" s="35">
        <f t="shared" si="146"/>
        <v>0</v>
      </c>
      <c r="AF347" s="35">
        <f t="shared" si="147"/>
        <v>0</v>
      </c>
      <c r="AG347" s="35">
        <f t="shared" si="148"/>
        <v>0</v>
      </c>
      <c r="AH347" s="35">
        <f t="shared" si="149"/>
        <v>0</v>
      </c>
      <c r="AI347" s="35">
        <f t="shared" si="150"/>
        <v>0</v>
      </c>
      <c r="AJ347" s="35">
        <f t="shared" si="158"/>
        <v>0</v>
      </c>
      <c r="AK347" s="35">
        <f t="shared" si="159"/>
        <v>0</v>
      </c>
      <c r="AL347" s="35">
        <f>Y347/1000*AA347*AC347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47" s="35">
        <f>Z347/1000*AA347*AC347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47" s="35">
        <f t="shared" si="160"/>
        <v>0</v>
      </c>
      <c r="AO347" s="91">
        <f t="shared" si="161"/>
        <v>0</v>
      </c>
      <c r="AP347" s="92" t="str">
        <f t="shared" si="162"/>
        <v/>
      </c>
      <c r="AQ347" s="92" t="str">
        <f t="shared" si="163"/>
        <v/>
      </c>
    </row>
    <row r="348" spans="1:43" x14ac:dyDescent="0.25">
      <c r="A348" s="48"/>
      <c r="B348" s="52"/>
      <c r="C348" s="22" t="str">
        <f t="shared" si="151"/>
        <v/>
      </c>
      <c r="D348" s="21"/>
      <c r="E348" s="30"/>
      <c r="F348" s="9"/>
      <c r="G348" s="9"/>
      <c r="H348" s="102"/>
      <c r="I348" s="102"/>
      <c r="J348" s="6"/>
      <c r="K348" s="8"/>
      <c r="L348" s="113"/>
      <c r="M348" s="102"/>
      <c r="N348" s="111"/>
      <c r="O348" s="8"/>
      <c r="P348" s="60">
        <f t="shared" si="152"/>
        <v>0</v>
      </c>
      <c r="Q348" s="37">
        <f t="shared" si="153"/>
        <v>0</v>
      </c>
      <c r="R348" s="40">
        <f t="shared" si="137"/>
        <v>0</v>
      </c>
      <c r="S348" s="40">
        <f t="shared" si="138"/>
        <v>0</v>
      </c>
      <c r="T348" s="41" t="str">
        <f t="shared" si="139"/>
        <v/>
      </c>
      <c r="U348" s="41">
        <f t="shared" si="154"/>
        <v>0</v>
      </c>
      <c r="V348" s="41">
        <f t="shared" si="155"/>
        <v>0</v>
      </c>
      <c r="W348" s="42">
        <f t="shared" si="156"/>
        <v>0</v>
      </c>
      <c r="X348" s="42">
        <f t="shared" si="157"/>
        <v>0</v>
      </c>
      <c r="Y348" s="36">
        <f t="shared" si="140"/>
        <v>0</v>
      </c>
      <c r="Z348" s="36">
        <f t="shared" si="141"/>
        <v>0</v>
      </c>
      <c r="AA348" s="35">
        <f t="shared" si="142"/>
        <v>0</v>
      </c>
      <c r="AB348" s="35">
        <f t="shared" si="143"/>
        <v>0</v>
      </c>
      <c r="AC348" s="36">
        <f t="shared" si="144"/>
        <v>0</v>
      </c>
      <c r="AD348" s="35">
        <f t="shared" si="145"/>
        <v>0</v>
      </c>
      <c r="AE348" s="35">
        <f t="shared" si="146"/>
        <v>0</v>
      </c>
      <c r="AF348" s="35">
        <f t="shared" si="147"/>
        <v>0</v>
      </c>
      <c r="AG348" s="35">
        <f t="shared" si="148"/>
        <v>0</v>
      </c>
      <c r="AH348" s="35">
        <f t="shared" si="149"/>
        <v>0</v>
      </c>
      <c r="AI348" s="35">
        <f t="shared" si="150"/>
        <v>0</v>
      </c>
      <c r="AJ348" s="35">
        <f t="shared" si="158"/>
        <v>0</v>
      </c>
      <c r="AK348" s="35">
        <f t="shared" si="159"/>
        <v>0</v>
      </c>
      <c r="AL348" s="35">
        <f>Y348/1000*AA348*AC348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48" s="35">
        <f>Z348/1000*AA348*AC348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48" s="35">
        <f t="shared" si="160"/>
        <v>0</v>
      </c>
      <c r="AO348" s="91">
        <f t="shared" si="161"/>
        <v>0</v>
      </c>
      <c r="AP348" s="92" t="str">
        <f t="shared" si="162"/>
        <v/>
      </c>
      <c r="AQ348" s="92" t="str">
        <f t="shared" si="163"/>
        <v/>
      </c>
    </row>
    <row r="349" spans="1:43" x14ac:dyDescent="0.25">
      <c r="A349" s="48"/>
      <c r="B349" s="52"/>
      <c r="C349" s="22" t="str">
        <f t="shared" si="151"/>
        <v/>
      </c>
      <c r="D349" s="21"/>
      <c r="E349" s="30"/>
      <c r="F349" s="9"/>
      <c r="G349" s="9"/>
      <c r="H349" s="102"/>
      <c r="I349" s="102"/>
      <c r="J349" s="6"/>
      <c r="K349" s="8"/>
      <c r="L349" s="113"/>
      <c r="M349" s="102"/>
      <c r="N349" s="111"/>
      <c r="O349" s="8"/>
      <c r="P349" s="60">
        <f t="shared" si="152"/>
        <v>0</v>
      </c>
      <c r="Q349" s="37">
        <f t="shared" si="153"/>
        <v>0</v>
      </c>
      <c r="R349" s="40">
        <f t="shared" si="137"/>
        <v>0</v>
      </c>
      <c r="S349" s="40">
        <f t="shared" si="138"/>
        <v>0</v>
      </c>
      <c r="T349" s="41" t="str">
        <f t="shared" si="139"/>
        <v/>
      </c>
      <c r="U349" s="41">
        <f t="shared" si="154"/>
        <v>0</v>
      </c>
      <c r="V349" s="41">
        <f t="shared" si="155"/>
        <v>0</v>
      </c>
      <c r="W349" s="42">
        <f t="shared" si="156"/>
        <v>0</v>
      </c>
      <c r="X349" s="42">
        <f t="shared" si="157"/>
        <v>0</v>
      </c>
      <c r="Y349" s="36">
        <f t="shared" si="140"/>
        <v>0</v>
      </c>
      <c r="Z349" s="36">
        <f t="shared" si="141"/>
        <v>0</v>
      </c>
      <c r="AA349" s="35">
        <f t="shared" si="142"/>
        <v>0</v>
      </c>
      <c r="AB349" s="35">
        <f t="shared" si="143"/>
        <v>0</v>
      </c>
      <c r="AC349" s="36">
        <f t="shared" si="144"/>
        <v>0</v>
      </c>
      <c r="AD349" s="35">
        <f t="shared" si="145"/>
        <v>0</v>
      </c>
      <c r="AE349" s="35">
        <f t="shared" si="146"/>
        <v>0</v>
      </c>
      <c r="AF349" s="35">
        <f t="shared" si="147"/>
        <v>0</v>
      </c>
      <c r="AG349" s="35">
        <f t="shared" si="148"/>
        <v>0</v>
      </c>
      <c r="AH349" s="35">
        <f t="shared" si="149"/>
        <v>0</v>
      </c>
      <c r="AI349" s="35">
        <f t="shared" si="150"/>
        <v>0</v>
      </c>
      <c r="AJ349" s="35">
        <f t="shared" si="158"/>
        <v>0</v>
      </c>
      <c r="AK349" s="35">
        <f t="shared" si="159"/>
        <v>0</v>
      </c>
      <c r="AL349" s="35">
        <f>Y349/1000*AA349*AC349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49" s="35">
        <f>Z349/1000*AA349*AC349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49" s="35">
        <f t="shared" si="160"/>
        <v>0</v>
      </c>
      <c r="AO349" s="91">
        <f t="shared" si="161"/>
        <v>0</v>
      </c>
      <c r="AP349" s="92" t="str">
        <f t="shared" si="162"/>
        <v/>
      </c>
      <c r="AQ349" s="92" t="str">
        <f t="shared" si="163"/>
        <v/>
      </c>
    </row>
    <row r="350" spans="1:43" x14ac:dyDescent="0.25">
      <c r="A350" s="48"/>
      <c r="B350" s="52"/>
      <c r="C350" s="22" t="str">
        <f t="shared" si="151"/>
        <v/>
      </c>
      <c r="D350" s="21"/>
      <c r="E350" s="30"/>
      <c r="F350" s="9"/>
      <c r="G350" s="9"/>
      <c r="H350" s="102"/>
      <c r="I350" s="102"/>
      <c r="J350" s="6"/>
      <c r="K350" s="8"/>
      <c r="L350" s="113"/>
      <c r="M350" s="102"/>
      <c r="N350" s="111"/>
      <c r="O350" s="8"/>
      <c r="P350" s="60">
        <f t="shared" si="152"/>
        <v>0</v>
      </c>
      <c r="Q350" s="37">
        <f t="shared" si="153"/>
        <v>0</v>
      </c>
      <c r="R350" s="40">
        <f t="shared" si="137"/>
        <v>0</v>
      </c>
      <c r="S350" s="40">
        <f t="shared" si="138"/>
        <v>0</v>
      </c>
      <c r="T350" s="41" t="str">
        <f t="shared" si="139"/>
        <v/>
      </c>
      <c r="U350" s="41">
        <f t="shared" si="154"/>
        <v>0</v>
      </c>
      <c r="V350" s="41">
        <f t="shared" si="155"/>
        <v>0</v>
      </c>
      <c r="W350" s="42">
        <f t="shared" si="156"/>
        <v>0</v>
      </c>
      <c r="X350" s="42">
        <f t="shared" si="157"/>
        <v>0</v>
      </c>
      <c r="Y350" s="36">
        <f t="shared" si="140"/>
        <v>0</v>
      </c>
      <c r="Z350" s="36">
        <f t="shared" si="141"/>
        <v>0</v>
      </c>
      <c r="AA350" s="35">
        <f t="shared" si="142"/>
        <v>0</v>
      </c>
      <c r="AB350" s="35">
        <f t="shared" si="143"/>
        <v>0</v>
      </c>
      <c r="AC350" s="36">
        <f t="shared" si="144"/>
        <v>0</v>
      </c>
      <c r="AD350" s="35">
        <f t="shared" si="145"/>
        <v>0</v>
      </c>
      <c r="AE350" s="35">
        <f t="shared" si="146"/>
        <v>0</v>
      </c>
      <c r="AF350" s="35">
        <f t="shared" si="147"/>
        <v>0</v>
      </c>
      <c r="AG350" s="35">
        <f t="shared" si="148"/>
        <v>0</v>
      </c>
      <c r="AH350" s="35">
        <f t="shared" si="149"/>
        <v>0</v>
      </c>
      <c r="AI350" s="35">
        <f t="shared" si="150"/>
        <v>0</v>
      </c>
      <c r="AJ350" s="35">
        <f t="shared" si="158"/>
        <v>0</v>
      </c>
      <c r="AK350" s="35">
        <f t="shared" si="159"/>
        <v>0</v>
      </c>
      <c r="AL350" s="35">
        <f>Y350/1000*AA350*AC350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50" s="35">
        <f>Z350/1000*AA350*AC350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50" s="35">
        <f t="shared" si="160"/>
        <v>0</v>
      </c>
      <c r="AO350" s="91">
        <f t="shared" si="161"/>
        <v>0</v>
      </c>
      <c r="AP350" s="92" t="str">
        <f t="shared" si="162"/>
        <v/>
      </c>
      <c r="AQ350" s="92" t="str">
        <f t="shared" si="163"/>
        <v/>
      </c>
    </row>
    <row r="351" spans="1:43" x14ac:dyDescent="0.25">
      <c r="A351" s="48"/>
      <c r="B351" s="52"/>
      <c r="C351" s="22" t="str">
        <f t="shared" si="151"/>
        <v/>
      </c>
      <c r="D351" s="21"/>
      <c r="E351" s="30"/>
      <c r="F351" s="9"/>
      <c r="G351" s="9"/>
      <c r="H351" s="102"/>
      <c r="I351" s="102"/>
      <c r="J351" s="6"/>
      <c r="K351" s="8"/>
      <c r="L351" s="113"/>
      <c r="M351" s="102"/>
      <c r="N351" s="111"/>
      <c r="O351" s="8"/>
      <c r="P351" s="60">
        <f t="shared" si="152"/>
        <v>0</v>
      </c>
      <c r="Q351" s="37">
        <f t="shared" si="153"/>
        <v>0</v>
      </c>
      <c r="R351" s="40">
        <f t="shared" si="137"/>
        <v>0</v>
      </c>
      <c r="S351" s="40">
        <f t="shared" si="138"/>
        <v>0</v>
      </c>
      <c r="T351" s="41" t="str">
        <f t="shared" si="139"/>
        <v/>
      </c>
      <c r="U351" s="41">
        <f t="shared" si="154"/>
        <v>0</v>
      </c>
      <c r="V351" s="41">
        <f t="shared" si="155"/>
        <v>0</v>
      </c>
      <c r="W351" s="42">
        <f t="shared" si="156"/>
        <v>0</v>
      </c>
      <c r="X351" s="42">
        <f t="shared" si="157"/>
        <v>0</v>
      </c>
      <c r="Y351" s="36">
        <f t="shared" si="140"/>
        <v>0</v>
      </c>
      <c r="Z351" s="36">
        <f t="shared" si="141"/>
        <v>0</v>
      </c>
      <c r="AA351" s="35">
        <f t="shared" si="142"/>
        <v>0</v>
      </c>
      <c r="AB351" s="35">
        <f t="shared" si="143"/>
        <v>0</v>
      </c>
      <c r="AC351" s="36">
        <f t="shared" si="144"/>
        <v>0</v>
      </c>
      <c r="AD351" s="35">
        <f t="shared" si="145"/>
        <v>0</v>
      </c>
      <c r="AE351" s="35">
        <f t="shared" si="146"/>
        <v>0</v>
      </c>
      <c r="AF351" s="35">
        <f t="shared" si="147"/>
        <v>0</v>
      </c>
      <c r="AG351" s="35">
        <f t="shared" si="148"/>
        <v>0</v>
      </c>
      <c r="AH351" s="35">
        <f t="shared" si="149"/>
        <v>0</v>
      </c>
      <c r="AI351" s="35">
        <f t="shared" si="150"/>
        <v>0</v>
      </c>
      <c r="AJ351" s="35">
        <f t="shared" si="158"/>
        <v>0</v>
      </c>
      <c r="AK351" s="35">
        <f t="shared" si="159"/>
        <v>0</v>
      </c>
      <c r="AL351" s="35">
        <f>Y351/1000*AA351*AC351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51" s="35">
        <f>Z351/1000*AA351*AC351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51" s="35">
        <f t="shared" si="160"/>
        <v>0</v>
      </c>
      <c r="AO351" s="91">
        <f t="shared" si="161"/>
        <v>0</v>
      </c>
      <c r="AP351" s="92" t="str">
        <f t="shared" si="162"/>
        <v/>
      </c>
      <c r="AQ351" s="92" t="str">
        <f t="shared" si="163"/>
        <v/>
      </c>
    </row>
    <row r="352" spans="1:43" x14ac:dyDescent="0.25">
      <c r="A352" s="48"/>
      <c r="B352" s="52"/>
      <c r="C352" s="22" t="str">
        <f t="shared" si="151"/>
        <v/>
      </c>
      <c r="D352" s="21"/>
      <c r="E352" s="30"/>
      <c r="F352" s="9"/>
      <c r="G352" s="9"/>
      <c r="H352" s="102"/>
      <c r="I352" s="102"/>
      <c r="J352" s="6"/>
      <c r="K352" s="8"/>
      <c r="L352" s="113"/>
      <c r="M352" s="102"/>
      <c r="N352" s="111"/>
      <c r="O352" s="8"/>
      <c r="P352" s="60">
        <f t="shared" si="152"/>
        <v>0</v>
      </c>
      <c r="Q352" s="37">
        <f t="shared" si="153"/>
        <v>0</v>
      </c>
      <c r="R352" s="40">
        <f t="shared" si="137"/>
        <v>0</v>
      </c>
      <c r="S352" s="40">
        <f t="shared" si="138"/>
        <v>0</v>
      </c>
      <c r="T352" s="41" t="str">
        <f t="shared" si="139"/>
        <v/>
      </c>
      <c r="U352" s="41">
        <f t="shared" si="154"/>
        <v>0</v>
      </c>
      <c r="V352" s="41">
        <f t="shared" si="155"/>
        <v>0</v>
      </c>
      <c r="W352" s="42">
        <f t="shared" si="156"/>
        <v>0</v>
      </c>
      <c r="X352" s="42">
        <f t="shared" si="157"/>
        <v>0</v>
      </c>
      <c r="Y352" s="36">
        <f t="shared" si="140"/>
        <v>0</v>
      </c>
      <c r="Z352" s="36">
        <f t="shared" si="141"/>
        <v>0</v>
      </c>
      <c r="AA352" s="35">
        <f t="shared" si="142"/>
        <v>0</v>
      </c>
      <c r="AB352" s="35">
        <f t="shared" si="143"/>
        <v>0</v>
      </c>
      <c r="AC352" s="36">
        <f t="shared" si="144"/>
        <v>0</v>
      </c>
      <c r="AD352" s="35">
        <f t="shared" si="145"/>
        <v>0</v>
      </c>
      <c r="AE352" s="35">
        <f t="shared" si="146"/>
        <v>0</v>
      </c>
      <c r="AF352" s="35">
        <f t="shared" si="147"/>
        <v>0</v>
      </c>
      <c r="AG352" s="35">
        <f t="shared" si="148"/>
        <v>0</v>
      </c>
      <c r="AH352" s="35">
        <f t="shared" si="149"/>
        <v>0</v>
      </c>
      <c r="AI352" s="35">
        <f t="shared" si="150"/>
        <v>0</v>
      </c>
      <c r="AJ352" s="35">
        <f t="shared" si="158"/>
        <v>0</v>
      </c>
      <c r="AK352" s="35">
        <f t="shared" si="159"/>
        <v>0</v>
      </c>
      <c r="AL352" s="35">
        <f>Y352/1000*AA352*AC352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52" s="35">
        <f>Z352/1000*AA352*AC352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52" s="35">
        <f t="shared" si="160"/>
        <v>0</v>
      </c>
      <c r="AO352" s="91">
        <f t="shared" si="161"/>
        <v>0</v>
      </c>
      <c r="AP352" s="92" t="str">
        <f t="shared" si="162"/>
        <v/>
      </c>
      <c r="AQ352" s="92" t="str">
        <f t="shared" si="163"/>
        <v/>
      </c>
    </row>
    <row r="353" spans="1:43" x14ac:dyDescent="0.25">
      <c r="A353" s="48"/>
      <c r="B353" s="52"/>
      <c r="C353" s="22" t="str">
        <f t="shared" si="151"/>
        <v/>
      </c>
      <c r="D353" s="21"/>
      <c r="E353" s="30"/>
      <c r="F353" s="9"/>
      <c r="G353" s="9"/>
      <c r="H353" s="102"/>
      <c r="I353" s="102"/>
      <c r="J353" s="6"/>
      <c r="K353" s="8"/>
      <c r="L353" s="113"/>
      <c r="M353" s="102"/>
      <c r="N353" s="111"/>
      <c r="O353" s="8"/>
      <c r="P353" s="60">
        <f t="shared" si="152"/>
        <v>0</v>
      </c>
      <c r="Q353" s="37">
        <f t="shared" si="153"/>
        <v>0</v>
      </c>
      <c r="R353" s="40">
        <f t="shared" si="137"/>
        <v>0</v>
      </c>
      <c r="S353" s="40">
        <f t="shared" si="138"/>
        <v>0</v>
      </c>
      <c r="T353" s="41" t="str">
        <f t="shared" si="139"/>
        <v/>
      </c>
      <c r="U353" s="41">
        <f t="shared" si="154"/>
        <v>0</v>
      </c>
      <c r="V353" s="41">
        <f t="shared" si="155"/>
        <v>0</v>
      </c>
      <c r="W353" s="42">
        <f t="shared" si="156"/>
        <v>0</v>
      </c>
      <c r="X353" s="42">
        <f t="shared" si="157"/>
        <v>0</v>
      </c>
      <c r="Y353" s="36">
        <f t="shared" si="140"/>
        <v>0</v>
      </c>
      <c r="Z353" s="36">
        <f t="shared" si="141"/>
        <v>0</v>
      </c>
      <c r="AA353" s="35">
        <f t="shared" si="142"/>
        <v>0</v>
      </c>
      <c r="AB353" s="35">
        <f t="shared" si="143"/>
        <v>0</v>
      </c>
      <c r="AC353" s="36">
        <f t="shared" si="144"/>
        <v>0</v>
      </c>
      <c r="AD353" s="35">
        <f t="shared" si="145"/>
        <v>0</v>
      </c>
      <c r="AE353" s="35">
        <f t="shared" si="146"/>
        <v>0</v>
      </c>
      <c r="AF353" s="35">
        <f t="shared" si="147"/>
        <v>0</v>
      </c>
      <c r="AG353" s="35">
        <f t="shared" si="148"/>
        <v>0</v>
      </c>
      <c r="AH353" s="35">
        <f t="shared" si="149"/>
        <v>0</v>
      </c>
      <c r="AI353" s="35">
        <f t="shared" si="150"/>
        <v>0</v>
      </c>
      <c r="AJ353" s="35">
        <f t="shared" si="158"/>
        <v>0</v>
      </c>
      <c r="AK353" s="35">
        <f t="shared" si="159"/>
        <v>0</v>
      </c>
      <c r="AL353" s="35">
        <f>Y353/1000*AA353*AC353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53" s="35">
        <f>Z353/1000*AA353*AC353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53" s="35">
        <f t="shared" si="160"/>
        <v>0</v>
      </c>
      <c r="AO353" s="91">
        <f t="shared" si="161"/>
        <v>0</v>
      </c>
      <c r="AP353" s="92" t="str">
        <f t="shared" si="162"/>
        <v/>
      </c>
      <c r="AQ353" s="92" t="str">
        <f t="shared" si="163"/>
        <v/>
      </c>
    </row>
    <row r="354" spans="1:43" x14ac:dyDescent="0.25">
      <c r="A354" s="48"/>
      <c r="B354" s="52"/>
      <c r="C354" s="22" t="str">
        <f t="shared" si="151"/>
        <v/>
      </c>
      <c r="D354" s="21"/>
      <c r="E354" s="30"/>
      <c r="F354" s="9"/>
      <c r="G354" s="9"/>
      <c r="H354" s="102"/>
      <c r="I354" s="102"/>
      <c r="J354" s="6"/>
      <c r="K354" s="8"/>
      <c r="L354" s="113"/>
      <c r="M354" s="102"/>
      <c r="N354" s="111"/>
      <c r="O354" s="8"/>
      <c r="P354" s="60">
        <f t="shared" si="152"/>
        <v>0</v>
      </c>
      <c r="Q354" s="37">
        <f t="shared" si="153"/>
        <v>0</v>
      </c>
      <c r="R354" s="40">
        <f t="shared" si="137"/>
        <v>0</v>
      </c>
      <c r="S354" s="40">
        <f t="shared" si="138"/>
        <v>0</v>
      </c>
      <c r="T354" s="41" t="str">
        <f t="shared" si="139"/>
        <v/>
      </c>
      <c r="U354" s="41">
        <f t="shared" si="154"/>
        <v>0</v>
      </c>
      <c r="V354" s="41">
        <f t="shared" si="155"/>
        <v>0</v>
      </c>
      <c r="W354" s="42">
        <f t="shared" si="156"/>
        <v>0</v>
      </c>
      <c r="X354" s="42">
        <f t="shared" si="157"/>
        <v>0</v>
      </c>
      <c r="Y354" s="36">
        <f t="shared" si="140"/>
        <v>0</v>
      </c>
      <c r="Z354" s="36">
        <f t="shared" si="141"/>
        <v>0</v>
      </c>
      <c r="AA354" s="35">
        <f t="shared" si="142"/>
        <v>0</v>
      </c>
      <c r="AB354" s="35">
        <f t="shared" si="143"/>
        <v>0</v>
      </c>
      <c r="AC354" s="36">
        <f t="shared" si="144"/>
        <v>0</v>
      </c>
      <c r="AD354" s="35">
        <f t="shared" si="145"/>
        <v>0</v>
      </c>
      <c r="AE354" s="35">
        <f t="shared" si="146"/>
        <v>0</v>
      </c>
      <c r="AF354" s="35">
        <f t="shared" si="147"/>
        <v>0</v>
      </c>
      <c r="AG354" s="35">
        <f t="shared" si="148"/>
        <v>0</v>
      </c>
      <c r="AH354" s="35">
        <f t="shared" si="149"/>
        <v>0</v>
      </c>
      <c r="AI354" s="35">
        <f t="shared" si="150"/>
        <v>0</v>
      </c>
      <c r="AJ354" s="35">
        <f t="shared" si="158"/>
        <v>0</v>
      </c>
      <c r="AK354" s="35">
        <f t="shared" si="159"/>
        <v>0</v>
      </c>
      <c r="AL354" s="35">
        <f>Y354/1000*AA354*AC354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54" s="35">
        <f>Z354/1000*AA354*AC354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54" s="35">
        <f t="shared" si="160"/>
        <v>0</v>
      </c>
      <c r="AO354" s="91">
        <f t="shared" si="161"/>
        <v>0</v>
      </c>
      <c r="AP354" s="92" t="str">
        <f t="shared" si="162"/>
        <v/>
      </c>
      <c r="AQ354" s="92" t="str">
        <f t="shared" si="163"/>
        <v/>
      </c>
    </row>
    <row r="355" spans="1:43" x14ac:dyDescent="0.25">
      <c r="A355" s="48"/>
      <c r="B355" s="52"/>
      <c r="C355" s="22" t="str">
        <f t="shared" si="151"/>
        <v/>
      </c>
      <c r="D355" s="21"/>
      <c r="E355" s="30"/>
      <c r="F355" s="9"/>
      <c r="G355" s="9"/>
      <c r="H355" s="102"/>
      <c r="I355" s="102"/>
      <c r="J355" s="6"/>
      <c r="K355" s="8"/>
      <c r="L355" s="113"/>
      <c r="M355" s="102"/>
      <c r="N355" s="111"/>
      <c r="O355" s="8"/>
      <c r="P355" s="60">
        <f t="shared" si="152"/>
        <v>0</v>
      </c>
      <c r="Q355" s="37">
        <f t="shared" si="153"/>
        <v>0</v>
      </c>
      <c r="R355" s="40">
        <f t="shared" si="137"/>
        <v>0</v>
      </c>
      <c r="S355" s="40">
        <f t="shared" si="138"/>
        <v>0</v>
      </c>
      <c r="T355" s="41" t="str">
        <f t="shared" si="139"/>
        <v/>
      </c>
      <c r="U355" s="41">
        <f t="shared" si="154"/>
        <v>0</v>
      </c>
      <c r="V355" s="41">
        <f t="shared" si="155"/>
        <v>0</v>
      </c>
      <c r="W355" s="42">
        <f t="shared" si="156"/>
        <v>0</v>
      </c>
      <c r="X355" s="42">
        <f t="shared" si="157"/>
        <v>0</v>
      </c>
      <c r="Y355" s="36">
        <f t="shared" si="140"/>
        <v>0</v>
      </c>
      <c r="Z355" s="36">
        <f t="shared" si="141"/>
        <v>0</v>
      </c>
      <c r="AA355" s="35">
        <f t="shared" si="142"/>
        <v>0</v>
      </c>
      <c r="AB355" s="35">
        <f t="shared" si="143"/>
        <v>0</v>
      </c>
      <c r="AC355" s="36">
        <f t="shared" si="144"/>
        <v>0</v>
      </c>
      <c r="AD355" s="35">
        <f t="shared" si="145"/>
        <v>0</v>
      </c>
      <c r="AE355" s="35">
        <f t="shared" si="146"/>
        <v>0</v>
      </c>
      <c r="AF355" s="35">
        <f t="shared" si="147"/>
        <v>0</v>
      </c>
      <c r="AG355" s="35">
        <f t="shared" si="148"/>
        <v>0</v>
      </c>
      <c r="AH355" s="35">
        <f t="shared" si="149"/>
        <v>0</v>
      </c>
      <c r="AI355" s="35">
        <f t="shared" si="150"/>
        <v>0</v>
      </c>
      <c r="AJ355" s="35">
        <f t="shared" si="158"/>
        <v>0</v>
      </c>
      <c r="AK355" s="35">
        <f t="shared" si="159"/>
        <v>0</v>
      </c>
      <c r="AL355" s="35">
        <f>Y355/1000*AA355*AC355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55" s="35">
        <f>Z355/1000*AA355*AC355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55" s="35">
        <f t="shared" si="160"/>
        <v>0</v>
      </c>
      <c r="AO355" s="91">
        <f t="shared" si="161"/>
        <v>0</v>
      </c>
      <c r="AP355" s="92" t="str">
        <f t="shared" si="162"/>
        <v/>
      </c>
      <c r="AQ355" s="92" t="str">
        <f t="shared" si="163"/>
        <v/>
      </c>
    </row>
    <row r="356" spans="1:43" x14ac:dyDescent="0.25">
      <c r="A356" s="48"/>
      <c r="B356" s="52"/>
      <c r="C356" s="22" t="str">
        <f t="shared" si="151"/>
        <v/>
      </c>
      <c r="D356" s="21"/>
      <c r="E356" s="30"/>
      <c r="F356" s="9"/>
      <c r="G356" s="9"/>
      <c r="H356" s="102"/>
      <c r="I356" s="102"/>
      <c r="J356" s="6"/>
      <c r="K356" s="8"/>
      <c r="L356" s="113"/>
      <c r="M356" s="102"/>
      <c r="N356" s="111"/>
      <c r="O356" s="8"/>
      <c r="P356" s="60">
        <f t="shared" si="152"/>
        <v>0</v>
      </c>
      <c r="Q356" s="37">
        <f t="shared" si="153"/>
        <v>0</v>
      </c>
      <c r="R356" s="40">
        <f t="shared" si="137"/>
        <v>0</v>
      </c>
      <c r="S356" s="40">
        <f t="shared" si="138"/>
        <v>0</v>
      </c>
      <c r="T356" s="41" t="str">
        <f t="shared" si="139"/>
        <v/>
      </c>
      <c r="U356" s="41">
        <f t="shared" si="154"/>
        <v>0</v>
      </c>
      <c r="V356" s="41">
        <f t="shared" si="155"/>
        <v>0</v>
      </c>
      <c r="W356" s="42">
        <f t="shared" si="156"/>
        <v>0</v>
      </c>
      <c r="X356" s="42">
        <f t="shared" si="157"/>
        <v>0</v>
      </c>
      <c r="Y356" s="36">
        <f t="shared" si="140"/>
        <v>0</v>
      </c>
      <c r="Z356" s="36">
        <f t="shared" si="141"/>
        <v>0</v>
      </c>
      <c r="AA356" s="35">
        <f t="shared" si="142"/>
        <v>0</v>
      </c>
      <c r="AB356" s="35">
        <f t="shared" si="143"/>
        <v>0</v>
      </c>
      <c r="AC356" s="36">
        <f t="shared" si="144"/>
        <v>0</v>
      </c>
      <c r="AD356" s="35">
        <f t="shared" si="145"/>
        <v>0</v>
      </c>
      <c r="AE356" s="35">
        <f t="shared" si="146"/>
        <v>0</v>
      </c>
      <c r="AF356" s="35">
        <f t="shared" si="147"/>
        <v>0</v>
      </c>
      <c r="AG356" s="35">
        <f t="shared" si="148"/>
        <v>0</v>
      </c>
      <c r="AH356" s="35">
        <f t="shared" si="149"/>
        <v>0</v>
      </c>
      <c r="AI356" s="35">
        <f t="shared" si="150"/>
        <v>0</v>
      </c>
      <c r="AJ356" s="35">
        <f t="shared" si="158"/>
        <v>0</v>
      </c>
      <c r="AK356" s="35">
        <f t="shared" si="159"/>
        <v>0</v>
      </c>
      <c r="AL356" s="35">
        <f>Y356/1000*AA356*AC356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56" s="35">
        <f>Z356/1000*AA356*AC356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56" s="35">
        <f t="shared" si="160"/>
        <v>0</v>
      </c>
      <c r="AO356" s="91">
        <f t="shared" si="161"/>
        <v>0</v>
      </c>
      <c r="AP356" s="92" t="str">
        <f t="shared" si="162"/>
        <v/>
      </c>
      <c r="AQ356" s="92" t="str">
        <f t="shared" si="163"/>
        <v/>
      </c>
    </row>
    <row r="357" spans="1:43" x14ac:dyDescent="0.25">
      <c r="A357" s="48"/>
      <c r="B357" s="52"/>
      <c r="C357" s="22" t="str">
        <f t="shared" si="151"/>
        <v/>
      </c>
      <c r="D357" s="21"/>
      <c r="E357" s="30"/>
      <c r="F357" s="9"/>
      <c r="G357" s="9"/>
      <c r="H357" s="102"/>
      <c r="I357" s="102"/>
      <c r="J357" s="6"/>
      <c r="K357" s="8"/>
      <c r="L357" s="113"/>
      <c r="M357" s="102"/>
      <c r="N357" s="111"/>
      <c r="O357" s="8"/>
      <c r="P357" s="60">
        <f t="shared" si="152"/>
        <v>0</v>
      </c>
      <c r="Q357" s="37">
        <f t="shared" si="153"/>
        <v>0</v>
      </c>
      <c r="R357" s="40">
        <f t="shared" si="137"/>
        <v>0</v>
      </c>
      <c r="S357" s="40">
        <f t="shared" si="138"/>
        <v>0</v>
      </c>
      <c r="T357" s="41" t="str">
        <f t="shared" si="139"/>
        <v/>
      </c>
      <c r="U357" s="41">
        <f t="shared" si="154"/>
        <v>0</v>
      </c>
      <c r="V357" s="41">
        <f t="shared" si="155"/>
        <v>0</v>
      </c>
      <c r="W357" s="42">
        <f t="shared" si="156"/>
        <v>0</v>
      </c>
      <c r="X357" s="42">
        <f t="shared" si="157"/>
        <v>0</v>
      </c>
      <c r="Y357" s="36">
        <f t="shared" si="140"/>
        <v>0</v>
      </c>
      <c r="Z357" s="36">
        <f t="shared" si="141"/>
        <v>0</v>
      </c>
      <c r="AA357" s="35">
        <f t="shared" si="142"/>
        <v>0</v>
      </c>
      <c r="AB357" s="35">
        <f t="shared" si="143"/>
        <v>0</v>
      </c>
      <c r="AC357" s="36">
        <f t="shared" si="144"/>
        <v>0</v>
      </c>
      <c r="AD357" s="35">
        <f t="shared" si="145"/>
        <v>0</v>
      </c>
      <c r="AE357" s="35">
        <f t="shared" si="146"/>
        <v>0</v>
      </c>
      <c r="AF357" s="35">
        <f t="shared" si="147"/>
        <v>0</v>
      </c>
      <c r="AG357" s="35">
        <f t="shared" si="148"/>
        <v>0</v>
      </c>
      <c r="AH357" s="35">
        <f t="shared" si="149"/>
        <v>0</v>
      </c>
      <c r="AI357" s="35">
        <f t="shared" si="150"/>
        <v>0</v>
      </c>
      <c r="AJ357" s="35">
        <f t="shared" si="158"/>
        <v>0</v>
      </c>
      <c r="AK357" s="35">
        <f t="shared" si="159"/>
        <v>0</v>
      </c>
      <c r="AL357" s="35">
        <f>Y357/1000*AA357*AC357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57" s="35">
        <f>Z357/1000*AA357*AC357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57" s="35">
        <f t="shared" si="160"/>
        <v>0</v>
      </c>
      <c r="AO357" s="91">
        <f t="shared" si="161"/>
        <v>0</v>
      </c>
      <c r="AP357" s="92" t="str">
        <f t="shared" si="162"/>
        <v/>
      </c>
      <c r="AQ357" s="92" t="str">
        <f t="shared" si="163"/>
        <v/>
      </c>
    </row>
    <row r="358" spans="1:43" x14ac:dyDescent="0.25">
      <c r="A358" s="48"/>
      <c r="B358" s="52"/>
      <c r="C358" s="22" t="str">
        <f t="shared" si="151"/>
        <v/>
      </c>
      <c r="D358" s="21"/>
      <c r="E358" s="30"/>
      <c r="F358" s="9"/>
      <c r="G358" s="9"/>
      <c r="H358" s="102"/>
      <c r="I358" s="102"/>
      <c r="J358" s="6"/>
      <c r="K358" s="8"/>
      <c r="L358" s="113"/>
      <c r="M358" s="102"/>
      <c r="N358" s="111"/>
      <c r="O358" s="8"/>
      <c r="P358" s="60">
        <f t="shared" si="152"/>
        <v>0</v>
      </c>
      <c r="Q358" s="37">
        <f t="shared" si="153"/>
        <v>0</v>
      </c>
      <c r="R358" s="40">
        <f t="shared" si="137"/>
        <v>0</v>
      </c>
      <c r="S358" s="40">
        <f t="shared" si="138"/>
        <v>0</v>
      </c>
      <c r="T358" s="41" t="str">
        <f t="shared" si="139"/>
        <v/>
      </c>
      <c r="U358" s="41">
        <f t="shared" si="154"/>
        <v>0</v>
      </c>
      <c r="V358" s="41">
        <f t="shared" si="155"/>
        <v>0</v>
      </c>
      <c r="W358" s="42">
        <f t="shared" si="156"/>
        <v>0</v>
      </c>
      <c r="X358" s="42">
        <f t="shared" si="157"/>
        <v>0</v>
      </c>
      <c r="Y358" s="36">
        <f t="shared" si="140"/>
        <v>0</v>
      </c>
      <c r="Z358" s="36">
        <f t="shared" si="141"/>
        <v>0</v>
      </c>
      <c r="AA358" s="35">
        <f t="shared" si="142"/>
        <v>0</v>
      </c>
      <c r="AB358" s="35">
        <f t="shared" si="143"/>
        <v>0</v>
      </c>
      <c r="AC358" s="36">
        <f t="shared" si="144"/>
        <v>0</v>
      </c>
      <c r="AD358" s="35">
        <f t="shared" si="145"/>
        <v>0</v>
      </c>
      <c r="AE358" s="35">
        <f t="shared" si="146"/>
        <v>0</v>
      </c>
      <c r="AF358" s="35">
        <f t="shared" si="147"/>
        <v>0</v>
      </c>
      <c r="AG358" s="35">
        <f t="shared" si="148"/>
        <v>0</v>
      </c>
      <c r="AH358" s="35">
        <f t="shared" si="149"/>
        <v>0</v>
      </c>
      <c r="AI358" s="35">
        <f t="shared" si="150"/>
        <v>0</v>
      </c>
      <c r="AJ358" s="35">
        <f t="shared" si="158"/>
        <v>0</v>
      </c>
      <c r="AK358" s="35">
        <f t="shared" si="159"/>
        <v>0</v>
      </c>
      <c r="AL358" s="35">
        <f>Y358/1000*AA358*AC358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58" s="35">
        <f>Z358/1000*AA358*AC358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58" s="35">
        <f t="shared" si="160"/>
        <v>0</v>
      </c>
      <c r="AO358" s="91">
        <f t="shared" si="161"/>
        <v>0</v>
      </c>
      <c r="AP358" s="92" t="str">
        <f t="shared" si="162"/>
        <v/>
      </c>
      <c r="AQ358" s="92" t="str">
        <f t="shared" si="163"/>
        <v/>
      </c>
    </row>
    <row r="359" spans="1:43" x14ac:dyDescent="0.25">
      <c r="A359" s="48"/>
      <c r="B359" s="52"/>
      <c r="C359" s="22" t="str">
        <f t="shared" si="151"/>
        <v/>
      </c>
      <c r="D359" s="21"/>
      <c r="E359" s="30"/>
      <c r="F359" s="9"/>
      <c r="G359" s="9"/>
      <c r="H359" s="102"/>
      <c r="I359" s="102"/>
      <c r="J359" s="6"/>
      <c r="K359" s="8"/>
      <c r="L359" s="113"/>
      <c r="M359" s="102"/>
      <c r="N359" s="111"/>
      <c r="O359" s="8"/>
      <c r="P359" s="60">
        <f t="shared" si="152"/>
        <v>0</v>
      </c>
      <c r="Q359" s="37">
        <f t="shared" si="153"/>
        <v>0</v>
      </c>
      <c r="R359" s="40">
        <f t="shared" si="137"/>
        <v>0</v>
      </c>
      <c r="S359" s="40">
        <f t="shared" si="138"/>
        <v>0</v>
      </c>
      <c r="T359" s="41" t="str">
        <f t="shared" si="139"/>
        <v/>
      </c>
      <c r="U359" s="41">
        <f t="shared" si="154"/>
        <v>0</v>
      </c>
      <c r="V359" s="41">
        <f t="shared" si="155"/>
        <v>0</v>
      </c>
      <c r="W359" s="42">
        <f t="shared" si="156"/>
        <v>0</v>
      </c>
      <c r="X359" s="42">
        <f t="shared" si="157"/>
        <v>0</v>
      </c>
      <c r="Y359" s="36">
        <f t="shared" si="140"/>
        <v>0</v>
      </c>
      <c r="Z359" s="36">
        <f t="shared" si="141"/>
        <v>0</v>
      </c>
      <c r="AA359" s="35">
        <f t="shared" si="142"/>
        <v>0</v>
      </c>
      <c r="AB359" s="35">
        <f t="shared" si="143"/>
        <v>0</v>
      </c>
      <c r="AC359" s="36">
        <f t="shared" si="144"/>
        <v>0</v>
      </c>
      <c r="AD359" s="35">
        <f t="shared" si="145"/>
        <v>0</v>
      </c>
      <c r="AE359" s="35">
        <f t="shared" si="146"/>
        <v>0</v>
      </c>
      <c r="AF359" s="35">
        <f t="shared" si="147"/>
        <v>0</v>
      </c>
      <c r="AG359" s="35">
        <f t="shared" si="148"/>
        <v>0</v>
      </c>
      <c r="AH359" s="35">
        <f t="shared" si="149"/>
        <v>0</v>
      </c>
      <c r="AI359" s="35">
        <f t="shared" si="150"/>
        <v>0</v>
      </c>
      <c r="AJ359" s="35">
        <f t="shared" si="158"/>
        <v>0</v>
      </c>
      <c r="AK359" s="35">
        <f t="shared" si="159"/>
        <v>0</v>
      </c>
      <c r="AL359" s="35">
        <f>Y359/1000*AA359*AC359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59" s="35">
        <f>Z359/1000*AA359*AC359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59" s="35">
        <f t="shared" si="160"/>
        <v>0</v>
      </c>
      <c r="AO359" s="91">
        <f t="shared" si="161"/>
        <v>0</v>
      </c>
      <c r="AP359" s="92" t="str">
        <f t="shared" si="162"/>
        <v/>
      </c>
      <c r="AQ359" s="92" t="str">
        <f t="shared" si="163"/>
        <v/>
      </c>
    </row>
    <row r="360" spans="1:43" x14ac:dyDescent="0.25">
      <c r="A360" s="48"/>
      <c r="B360" s="52"/>
      <c r="C360" s="22" t="str">
        <f t="shared" si="151"/>
        <v/>
      </c>
      <c r="D360" s="21"/>
      <c r="E360" s="30"/>
      <c r="F360" s="9"/>
      <c r="G360" s="9"/>
      <c r="H360" s="102"/>
      <c r="I360" s="102"/>
      <c r="J360" s="6"/>
      <c r="K360" s="8"/>
      <c r="L360" s="113"/>
      <c r="M360" s="102"/>
      <c r="N360" s="111"/>
      <c r="O360" s="8"/>
      <c r="P360" s="60">
        <f t="shared" si="152"/>
        <v>0</v>
      </c>
      <c r="Q360" s="37">
        <f t="shared" si="153"/>
        <v>0</v>
      </c>
      <c r="R360" s="40">
        <f t="shared" si="137"/>
        <v>0</v>
      </c>
      <c r="S360" s="40">
        <f t="shared" si="138"/>
        <v>0</v>
      </c>
      <c r="T360" s="41" t="str">
        <f t="shared" si="139"/>
        <v/>
      </c>
      <c r="U360" s="41">
        <f t="shared" si="154"/>
        <v>0</v>
      </c>
      <c r="V360" s="41">
        <f t="shared" si="155"/>
        <v>0</v>
      </c>
      <c r="W360" s="42">
        <f t="shared" si="156"/>
        <v>0</v>
      </c>
      <c r="X360" s="42">
        <f t="shared" si="157"/>
        <v>0</v>
      </c>
      <c r="Y360" s="36">
        <f t="shared" si="140"/>
        <v>0</v>
      </c>
      <c r="Z360" s="36">
        <f t="shared" si="141"/>
        <v>0</v>
      </c>
      <c r="AA360" s="35">
        <f t="shared" si="142"/>
        <v>0</v>
      </c>
      <c r="AB360" s="35">
        <f t="shared" si="143"/>
        <v>0</v>
      </c>
      <c r="AC360" s="36">
        <f t="shared" si="144"/>
        <v>0</v>
      </c>
      <c r="AD360" s="35">
        <f t="shared" si="145"/>
        <v>0</v>
      </c>
      <c r="AE360" s="35">
        <f t="shared" si="146"/>
        <v>0</v>
      </c>
      <c r="AF360" s="35">
        <f t="shared" si="147"/>
        <v>0</v>
      </c>
      <c r="AG360" s="35">
        <f t="shared" si="148"/>
        <v>0</v>
      </c>
      <c r="AH360" s="35">
        <f t="shared" si="149"/>
        <v>0</v>
      </c>
      <c r="AI360" s="35">
        <f t="shared" si="150"/>
        <v>0</v>
      </c>
      <c r="AJ360" s="35">
        <f t="shared" si="158"/>
        <v>0</v>
      </c>
      <c r="AK360" s="35">
        <f t="shared" si="159"/>
        <v>0</v>
      </c>
      <c r="AL360" s="35">
        <f>Y360/1000*AA360*AC360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60" s="35">
        <f>Z360/1000*AA360*AC360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60" s="35">
        <f t="shared" si="160"/>
        <v>0</v>
      </c>
      <c r="AO360" s="91">
        <f t="shared" si="161"/>
        <v>0</v>
      </c>
      <c r="AP360" s="92" t="str">
        <f t="shared" si="162"/>
        <v/>
      </c>
      <c r="AQ360" s="92" t="str">
        <f t="shared" si="163"/>
        <v/>
      </c>
    </row>
    <row r="361" spans="1:43" x14ac:dyDescent="0.25">
      <c r="A361" s="48"/>
      <c r="B361" s="52"/>
      <c r="C361" s="22" t="str">
        <f t="shared" si="151"/>
        <v/>
      </c>
      <c r="D361" s="21"/>
      <c r="E361" s="30"/>
      <c r="F361" s="9"/>
      <c r="G361" s="9"/>
      <c r="H361" s="102"/>
      <c r="I361" s="102"/>
      <c r="J361" s="6"/>
      <c r="K361" s="8"/>
      <c r="L361" s="113"/>
      <c r="M361" s="102"/>
      <c r="N361" s="111"/>
      <c r="O361" s="8"/>
      <c r="P361" s="60">
        <f t="shared" si="152"/>
        <v>0</v>
      </c>
      <c r="Q361" s="37">
        <f t="shared" si="153"/>
        <v>0</v>
      </c>
      <c r="R361" s="40">
        <f t="shared" si="137"/>
        <v>0</v>
      </c>
      <c r="S361" s="40">
        <f t="shared" si="138"/>
        <v>0</v>
      </c>
      <c r="T361" s="41" t="str">
        <f t="shared" si="139"/>
        <v/>
      </c>
      <c r="U361" s="41">
        <f t="shared" si="154"/>
        <v>0</v>
      </c>
      <c r="V361" s="41">
        <f t="shared" si="155"/>
        <v>0</v>
      </c>
      <c r="W361" s="42">
        <f t="shared" si="156"/>
        <v>0</v>
      </c>
      <c r="X361" s="42">
        <f t="shared" si="157"/>
        <v>0</v>
      </c>
      <c r="Y361" s="36">
        <f t="shared" si="140"/>
        <v>0</v>
      </c>
      <c r="Z361" s="36">
        <f t="shared" si="141"/>
        <v>0</v>
      </c>
      <c r="AA361" s="35">
        <f t="shared" si="142"/>
        <v>0</v>
      </c>
      <c r="AB361" s="35">
        <f t="shared" si="143"/>
        <v>0</v>
      </c>
      <c r="AC361" s="36">
        <f t="shared" si="144"/>
        <v>0</v>
      </c>
      <c r="AD361" s="35">
        <f t="shared" si="145"/>
        <v>0</v>
      </c>
      <c r="AE361" s="35">
        <f t="shared" si="146"/>
        <v>0</v>
      </c>
      <c r="AF361" s="35">
        <f t="shared" si="147"/>
        <v>0</v>
      </c>
      <c r="AG361" s="35">
        <f t="shared" si="148"/>
        <v>0</v>
      </c>
      <c r="AH361" s="35">
        <f t="shared" si="149"/>
        <v>0</v>
      </c>
      <c r="AI361" s="35">
        <f t="shared" si="150"/>
        <v>0</v>
      </c>
      <c r="AJ361" s="35">
        <f t="shared" si="158"/>
        <v>0</v>
      </c>
      <c r="AK361" s="35">
        <f t="shared" si="159"/>
        <v>0</v>
      </c>
      <c r="AL361" s="35">
        <f>Y361/1000*AA361*AC361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61" s="35">
        <f>Z361/1000*AA361*AC361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61" s="35">
        <f t="shared" si="160"/>
        <v>0</v>
      </c>
      <c r="AO361" s="91">
        <f t="shared" si="161"/>
        <v>0</v>
      </c>
      <c r="AP361" s="92" t="str">
        <f t="shared" si="162"/>
        <v/>
      </c>
      <c r="AQ361" s="92" t="str">
        <f t="shared" si="163"/>
        <v/>
      </c>
    </row>
    <row r="362" spans="1:43" x14ac:dyDescent="0.25">
      <c r="A362" s="48"/>
      <c r="B362" s="52"/>
      <c r="C362" s="22" t="str">
        <f t="shared" si="151"/>
        <v/>
      </c>
      <c r="D362" s="21"/>
      <c r="E362" s="30"/>
      <c r="F362" s="9"/>
      <c r="G362" s="9"/>
      <c r="H362" s="102"/>
      <c r="I362" s="102"/>
      <c r="J362" s="6"/>
      <c r="K362" s="8"/>
      <c r="L362" s="113"/>
      <c r="M362" s="102"/>
      <c r="N362" s="111"/>
      <c r="O362" s="8"/>
      <c r="P362" s="60">
        <f t="shared" si="152"/>
        <v>0</v>
      </c>
      <c r="Q362" s="37">
        <f t="shared" si="153"/>
        <v>0</v>
      </c>
      <c r="R362" s="40">
        <f t="shared" si="137"/>
        <v>0</v>
      </c>
      <c r="S362" s="40">
        <f t="shared" si="138"/>
        <v>0</v>
      </c>
      <c r="T362" s="41" t="str">
        <f t="shared" si="139"/>
        <v/>
      </c>
      <c r="U362" s="41">
        <f t="shared" si="154"/>
        <v>0</v>
      </c>
      <c r="V362" s="41">
        <f t="shared" si="155"/>
        <v>0</v>
      </c>
      <c r="W362" s="42">
        <f t="shared" si="156"/>
        <v>0</v>
      </c>
      <c r="X362" s="42">
        <f t="shared" si="157"/>
        <v>0</v>
      </c>
      <c r="Y362" s="36">
        <f t="shared" si="140"/>
        <v>0</v>
      </c>
      <c r="Z362" s="36">
        <f t="shared" si="141"/>
        <v>0</v>
      </c>
      <c r="AA362" s="35">
        <f t="shared" si="142"/>
        <v>0</v>
      </c>
      <c r="AB362" s="35">
        <f t="shared" si="143"/>
        <v>0</v>
      </c>
      <c r="AC362" s="36">
        <f t="shared" si="144"/>
        <v>0</v>
      </c>
      <c r="AD362" s="35">
        <f t="shared" si="145"/>
        <v>0</v>
      </c>
      <c r="AE362" s="35">
        <f t="shared" si="146"/>
        <v>0</v>
      </c>
      <c r="AF362" s="35">
        <f t="shared" si="147"/>
        <v>0</v>
      </c>
      <c r="AG362" s="35">
        <f t="shared" si="148"/>
        <v>0</v>
      </c>
      <c r="AH362" s="35">
        <f t="shared" si="149"/>
        <v>0</v>
      </c>
      <c r="AI362" s="35">
        <f t="shared" si="150"/>
        <v>0</v>
      </c>
      <c r="AJ362" s="35">
        <f t="shared" si="158"/>
        <v>0</v>
      </c>
      <c r="AK362" s="35">
        <f t="shared" si="159"/>
        <v>0</v>
      </c>
      <c r="AL362" s="35">
        <f>Y362/1000*AA362*AC362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62" s="35">
        <f>Z362/1000*AA362*AC362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62" s="35">
        <f t="shared" si="160"/>
        <v>0</v>
      </c>
      <c r="AO362" s="91">
        <f t="shared" si="161"/>
        <v>0</v>
      </c>
      <c r="AP362" s="92" t="str">
        <f t="shared" si="162"/>
        <v/>
      </c>
      <c r="AQ362" s="92" t="str">
        <f t="shared" si="163"/>
        <v/>
      </c>
    </row>
    <row r="363" spans="1:43" x14ac:dyDescent="0.25">
      <c r="A363" s="48"/>
      <c r="B363" s="52"/>
      <c r="C363" s="22" t="str">
        <f t="shared" si="151"/>
        <v/>
      </c>
      <c r="D363" s="21"/>
      <c r="E363" s="30"/>
      <c r="F363" s="9"/>
      <c r="G363" s="9"/>
      <c r="H363" s="102"/>
      <c r="I363" s="102"/>
      <c r="J363" s="6"/>
      <c r="K363" s="8"/>
      <c r="L363" s="113"/>
      <c r="M363" s="102"/>
      <c r="N363" s="111"/>
      <c r="O363" s="8"/>
      <c r="P363" s="60">
        <f t="shared" si="152"/>
        <v>0</v>
      </c>
      <c r="Q363" s="37">
        <f t="shared" si="153"/>
        <v>0</v>
      </c>
      <c r="R363" s="40">
        <f t="shared" si="137"/>
        <v>0</v>
      </c>
      <c r="S363" s="40">
        <f t="shared" si="138"/>
        <v>0</v>
      </c>
      <c r="T363" s="41" t="str">
        <f t="shared" si="139"/>
        <v/>
      </c>
      <c r="U363" s="41">
        <f t="shared" si="154"/>
        <v>0</v>
      </c>
      <c r="V363" s="41">
        <f t="shared" si="155"/>
        <v>0</v>
      </c>
      <c r="W363" s="42">
        <f t="shared" si="156"/>
        <v>0</v>
      </c>
      <c r="X363" s="42">
        <f t="shared" si="157"/>
        <v>0</v>
      </c>
      <c r="Y363" s="36">
        <f t="shared" si="140"/>
        <v>0</v>
      </c>
      <c r="Z363" s="36">
        <f t="shared" si="141"/>
        <v>0</v>
      </c>
      <c r="AA363" s="35">
        <f t="shared" si="142"/>
        <v>0</v>
      </c>
      <c r="AB363" s="35">
        <f t="shared" si="143"/>
        <v>0</v>
      </c>
      <c r="AC363" s="36">
        <f t="shared" si="144"/>
        <v>0</v>
      </c>
      <c r="AD363" s="35">
        <f t="shared" si="145"/>
        <v>0</v>
      </c>
      <c r="AE363" s="35">
        <f t="shared" si="146"/>
        <v>0</v>
      </c>
      <c r="AF363" s="35">
        <f t="shared" si="147"/>
        <v>0</v>
      </c>
      <c r="AG363" s="35">
        <f t="shared" si="148"/>
        <v>0</v>
      </c>
      <c r="AH363" s="35">
        <f t="shared" si="149"/>
        <v>0</v>
      </c>
      <c r="AI363" s="35">
        <f t="shared" si="150"/>
        <v>0</v>
      </c>
      <c r="AJ363" s="35">
        <f t="shared" si="158"/>
        <v>0</v>
      </c>
      <c r="AK363" s="35">
        <f t="shared" si="159"/>
        <v>0</v>
      </c>
      <c r="AL363" s="35">
        <f>Y363/1000*AA363*AC363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63" s="35">
        <f>Z363/1000*AA363*AC363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63" s="35">
        <f t="shared" si="160"/>
        <v>0</v>
      </c>
      <c r="AO363" s="91">
        <f t="shared" si="161"/>
        <v>0</v>
      </c>
      <c r="AP363" s="92" t="str">
        <f t="shared" si="162"/>
        <v/>
      </c>
      <c r="AQ363" s="92" t="str">
        <f t="shared" si="163"/>
        <v/>
      </c>
    </row>
    <row r="364" spans="1:43" x14ac:dyDescent="0.25">
      <c r="A364" s="48"/>
      <c r="B364" s="52"/>
      <c r="C364" s="22" t="str">
        <f t="shared" si="151"/>
        <v/>
      </c>
      <c r="D364" s="21"/>
      <c r="E364" s="30"/>
      <c r="F364" s="9"/>
      <c r="G364" s="9"/>
      <c r="H364" s="102"/>
      <c r="I364" s="102"/>
      <c r="J364" s="6"/>
      <c r="K364" s="8"/>
      <c r="L364" s="113"/>
      <c r="M364" s="102"/>
      <c r="N364" s="111"/>
      <c r="O364" s="8"/>
      <c r="P364" s="60">
        <f t="shared" si="152"/>
        <v>0</v>
      </c>
      <c r="Q364" s="37">
        <f t="shared" si="153"/>
        <v>0</v>
      </c>
      <c r="R364" s="40">
        <f t="shared" si="137"/>
        <v>0</v>
      </c>
      <c r="S364" s="40">
        <f t="shared" si="138"/>
        <v>0</v>
      </c>
      <c r="T364" s="41" t="str">
        <f t="shared" si="139"/>
        <v/>
      </c>
      <c r="U364" s="41">
        <f t="shared" si="154"/>
        <v>0</v>
      </c>
      <c r="V364" s="41">
        <f t="shared" si="155"/>
        <v>0</v>
      </c>
      <c r="W364" s="42">
        <f t="shared" si="156"/>
        <v>0</v>
      </c>
      <c r="X364" s="42">
        <f t="shared" si="157"/>
        <v>0</v>
      </c>
      <c r="Y364" s="36">
        <f t="shared" si="140"/>
        <v>0</v>
      </c>
      <c r="Z364" s="36">
        <f t="shared" si="141"/>
        <v>0</v>
      </c>
      <c r="AA364" s="35">
        <f t="shared" si="142"/>
        <v>0</v>
      </c>
      <c r="AB364" s="35">
        <f t="shared" si="143"/>
        <v>0</v>
      </c>
      <c r="AC364" s="36">
        <f t="shared" si="144"/>
        <v>0</v>
      </c>
      <c r="AD364" s="35">
        <f t="shared" si="145"/>
        <v>0</v>
      </c>
      <c r="AE364" s="35">
        <f t="shared" si="146"/>
        <v>0</v>
      </c>
      <c r="AF364" s="35">
        <f t="shared" si="147"/>
        <v>0</v>
      </c>
      <c r="AG364" s="35">
        <f t="shared" si="148"/>
        <v>0</v>
      </c>
      <c r="AH364" s="35">
        <f t="shared" si="149"/>
        <v>0</v>
      </c>
      <c r="AI364" s="35">
        <f t="shared" si="150"/>
        <v>0</v>
      </c>
      <c r="AJ364" s="35">
        <f t="shared" si="158"/>
        <v>0</v>
      </c>
      <c r="AK364" s="35">
        <f t="shared" si="159"/>
        <v>0</v>
      </c>
      <c r="AL364" s="35">
        <f>Y364/1000*AA364*AC364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64" s="35">
        <f>Z364/1000*AA364*AC364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64" s="35">
        <f t="shared" si="160"/>
        <v>0</v>
      </c>
      <c r="AO364" s="91">
        <f t="shared" si="161"/>
        <v>0</v>
      </c>
      <c r="AP364" s="92" t="str">
        <f t="shared" si="162"/>
        <v/>
      </c>
      <c r="AQ364" s="92" t="str">
        <f t="shared" si="163"/>
        <v/>
      </c>
    </row>
    <row r="365" spans="1:43" x14ac:dyDescent="0.25">
      <c r="A365" s="48"/>
      <c r="B365" s="52"/>
      <c r="C365" s="22" t="str">
        <f t="shared" si="151"/>
        <v/>
      </c>
      <c r="D365" s="21"/>
      <c r="E365" s="30"/>
      <c r="F365" s="9"/>
      <c r="G365" s="9"/>
      <c r="H365" s="102"/>
      <c r="I365" s="102"/>
      <c r="J365" s="6"/>
      <c r="K365" s="8"/>
      <c r="L365" s="113"/>
      <c r="M365" s="102"/>
      <c r="N365" s="111"/>
      <c r="O365" s="8"/>
      <c r="P365" s="60">
        <f t="shared" si="152"/>
        <v>0</v>
      </c>
      <c r="Q365" s="37">
        <f t="shared" si="153"/>
        <v>0</v>
      </c>
      <c r="R365" s="40">
        <f t="shared" si="137"/>
        <v>0</v>
      </c>
      <c r="S365" s="40">
        <f t="shared" si="138"/>
        <v>0</v>
      </c>
      <c r="T365" s="41" t="str">
        <f t="shared" si="139"/>
        <v/>
      </c>
      <c r="U365" s="41">
        <f t="shared" si="154"/>
        <v>0</v>
      </c>
      <c r="V365" s="41">
        <f t="shared" si="155"/>
        <v>0</v>
      </c>
      <c r="W365" s="42">
        <f t="shared" si="156"/>
        <v>0</v>
      </c>
      <c r="X365" s="42">
        <f t="shared" si="157"/>
        <v>0</v>
      </c>
      <c r="Y365" s="36">
        <f t="shared" si="140"/>
        <v>0</v>
      </c>
      <c r="Z365" s="36">
        <f t="shared" si="141"/>
        <v>0</v>
      </c>
      <c r="AA365" s="35">
        <f t="shared" si="142"/>
        <v>0</v>
      </c>
      <c r="AB365" s="35">
        <f t="shared" si="143"/>
        <v>0</v>
      </c>
      <c r="AC365" s="36">
        <f t="shared" si="144"/>
        <v>0</v>
      </c>
      <c r="AD365" s="35">
        <f t="shared" si="145"/>
        <v>0</v>
      </c>
      <c r="AE365" s="35">
        <f t="shared" si="146"/>
        <v>0</v>
      </c>
      <c r="AF365" s="35">
        <f t="shared" si="147"/>
        <v>0</v>
      </c>
      <c r="AG365" s="35">
        <f t="shared" si="148"/>
        <v>0</v>
      </c>
      <c r="AH365" s="35">
        <f t="shared" si="149"/>
        <v>0</v>
      </c>
      <c r="AI365" s="35">
        <f t="shared" si="150"/>
        <v>0</v>
      </c>
      <c r="AJ365" s="35">
        <f t="shared" si="158"/>
        <v>0</v>
      </c>
      <c r="AK365" s="35">
        <f t="shared" si="159"/>
        <v>0</v>
      </c>
      <c r="AL365" s="35">
        <f>Y365/1000*AA365*AC365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65" s="35">
        <f>Z365/1000*AA365*AC365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65" s="35">
        <f t="shared" si="160"/>
        <v>0</v>
      </c>
      <c r="AO365" s="91">
        <f t="shared" si="161"/>
        <v>0</v>
      </c>
      <c r="AP365" s="92" t="str">
        <f t="shared" si="162"/>
        <v/>
      </c>
      <c r="AQ365" s="92" t="str">
        <f t="shared" si="163"/>
        <v/>
      </c>
    </row>
    <row r="366" spans="1:43" x14ac:dyDescent="0.25">
      <c r="A366" s="48"/>
      <c r="B366" s="52"/>
      <c r="C366" s="22" t="str">
        <f t="shared" si="151"/>
        <v/>
      </c>
      <c r="D366" s="21"/>
      <c r="E366" s="30"/>
      <c r="F366" s="9"/>
      <c r="G366" s="9"/>
      <c r="H366" s="102"/>
      <c r="I366" s="102"/>
      <c r="J366" s="6"/>
      <c r="K366" s="8"/>
      <c r="L366" s="113"/>
      <c r="M366" s="102"/>
      <c r="N366" s="111"/>
      <c r="O366" s="8"/>
      <c r="P366" s="60">
        <f t="shared" si="152"/>
        <v>0</v>
      </c>
      <c r="Q366" s="37">
        <f t="shared" si="153"/>
        <v>0</v>
      </c>
      <c r="R366" s="40">
        <f t="shared" si="137"/>
        <v>0</v>
      </c>
      <c r="S366" s="40">
        <f t="shared" si="138"/>
        <v>0</v>
      </c>
      <c r="T366" s="41" t="str">
        <f t="shared" si="139"/>
        <v/>
      </c>
      <c r="U366" s="41">
        <f t="shared" si="154"/>
        <v>0</v>
      </c>
      <c r="V366" s="41">
        <f t="shared" si="155"/>
        <v>0</v>
      </c>
      <c r="W366" s="42">
        <f t="shared" si="156"/>
        <v>0</v>
      </c>
      <c r="X366" s="42">
        <f t="shared" si="157"/>
        <v>0</v>
      </c>
      <c r="Y366" s="36">
        <f t="shared" si="140"/>
        <v>0</v>
      </c>
      <c r="Z366" s="36">
        <f t="shared" si="141"/>
        <v>0</v>
      </c>
      <c r="AA366" s="35">
        <f t="shared" si="142"/>
        <v>0</v>
      </c>
      <c r="AB366" s="35">
        <f t="shared" si="143"/>
        <v>0</v>
      </c>
      <c r="AC366" s="36">
        <f t="shared" si="144"/>
        <v>0</v>
      </c>
      <c r="AD366" s="35">
        <f t="shared" si="145"/>
        <v>0</v>
      </c>
      <c r="AE366" s="35">
        <f t="shared" si="146"/>
        <v>0</v>
      </c>
      <c r="AF366" s="35">
        <f t="shared" si="147"/>
        <v>0</v>
      </c>
      <c r="AG366" s="35">
        <f t="shared" si="148"/>
        <v>0</v>
      </c>
      <c r="AH366" s="35">
        <f t="shared" si="149"/>
        <v>0</v>
      </c>
      <c r="AI366" s="35">
        <f t="shared" si="150"/>
        <v>0</v>
      </c>
      <c r="AJ366" s="35">
        <f t="shared" si="158"/>
        <v>0</v>
      </c>
      <c r="AK366" s="35">
        <f t="shared" si="159"/>
        <v>0</v>
      </c>
      <c r="AL366" s="35">
        <f>Y366/1000*AA366*AC366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66" s="35">
        <f>Z366/1000*AA366*AC366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66" s="35">
        <f t="shared" si="160"/>
        <v>0</v>
      </c>
      <c r="AO366" s="91">
        <f t="shared" si="161"/>
        <v>0</v>
      </c>
      <c r="AP366" s="92" t="str">
        <f t="shared" si="162"/>
        <v/>
      </c>
      <c r="AQ366" s="92" t="str">
        <f t="shared" si="163"/>
        <v/>
      </c>
    </row>
    <row r="367" spans="1:43" x14ac:dyDescent="0.25">
      <c r="A367" s="48"/>
      <c r="B367" s="52"/>
      <c r="C367" s="22" t="str">
        <f t="shared" si="151"/>
        <v/>
      </c>
      <c r="D367" s="21"/>
      <c r="E367" s="30"/>
      <c r="F367" s="9"/>
      <c r="G367" s="9"/>
      <c r="H367" s="102"/>
      <c r="I367" s="102"/>
      <c r="J367" s="6"/>
      <c r="K367" s="8"/>
      <c r="L367" s="113"/>
      <c r="M367" s="102"/>
      <c r="N367" s="111"/>
      <c r="O367" s="8"/>
      <c r="P367" s="60">
        <f t="shared" si="152"/>
        <v>0</v>
      </c>
      <c r="Q367" s="37">
        <f t="shared" si="153"/>
        <v>0</v>
      </c>
      <c r="R367" s="40">
        <f t="shared" si="137"/>
        <v>0</v>
      </c>
      <c r="S367" s="40">
        <f t="shared" si="138"/>
        <v>0</v>
      </c>
      <c r="T367" s="41" t="str">
        <f t="shared" si="139"/>
        <v/>
      </c>
      <c r="U367" s="41">
        <f t="shared" si="154"/>
        <v>0</v>
      </c>
      <c r="V367" s="41">
        <f t="shared" si="155"/>
        <v>0</v>
      </c>
      <c r="W367" s="42">
        <f t="shared" si="156"/>
        <v>0</v>
      </c>
      <c r="X367" s="42">
        <f t="shared" si="157"/>
        <v>0</v>
      </c>
      <c r="Y367" s="36">
        <f t="shared" si="140"/>
        <v>0</v>
      </c>
      <c r="Z367" s="36">
        <f t="shared" si="141"/>
        <v>0</v>
      </c>
      <c r="AA367" s="35">
        <f t="shared" si="142"/>
        <v>0</v>
      </c>
      <c r="AB367" s="35">
        <f t="shared" si="143"/>
        <v>0</v>
      </c>
      <c r="AC367" s="36">
        <f t="shared" si="144"/>
        <v>0</v>
      </c>
      <c r="AD367" s="35">
        <f t="shared" si="145"/>
        <v>0</v>
      </c>
      <c r="AE367" s="35">
        <f t="shared" si="146"/>
        <v>0</v>
      </c>
      <c r="AF367" s="35">
        <f t="shared" si="147"/>
        <v>0</v>
      </c>
      <c r="AG367" s="35">
        <f t="shared" si="148"/>
        <v>0</v>
      </c>
      <c r="AH367" s="35">
        <f t="shared" si="149"/>
        <v>0</v>
      </c>
      <c r="AI367" s="35">
        <f t="shared" si="150"/>
        <v>0</v>
      </c>
      <c r="AJ367" s="35">
        <f t="shared" si="158"/>
        <v>0</v>
      </c>
      <c r="AK367" s="35">
        <f t="shared" si="159"/>
        <v>0</v>
      </c>
      <c r="AL367" s="35">
        <f>Y367/1000*AA367*AC367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67" s="35">
        <f>Z367/1000*AA367*AC367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67" s="35">
        <f t="shared" si="160"/>
        <v>0</v>
      </c>
      <c r="AO367" s="91">
        <f t="shared" si="161"/>
        <v>0</v>
      </c>
      <c r="AP367" s="92" t="str">
        <f t="shared" si="162"/>
        <v/>
      </c>
      <c r="AQ367" s="92" t="str">
        <f t="shared" si="163"/>
        <v/>
      </c>
    </row>
    <row r="368" spans="1:43" x14ac:dyDescent="0.25">
      <c r="A368" s="48"/>
      <c r="B368" s="52"/>
      <c r="C368" s="22" t="str">
        <f t="shared" si="151"/>
        <v/>
      </c>
      <c r="D368" s="21"/>
      <c r="E368" s="30"/>
      <c r="F368" s="9"/>
      <c r="G368" s="9"/>
      <c r="H368" s="102"/>
      <c r="I368" s="102"/>
      <c r="J368" s="6"/>
      <c r="K368" s="8"/>
      <c r="L368" s="113"/>
      <c r="M368" s="102"/>
      <c r="N368" s="111"/>
      <c r="O368" s="8"/>
      <c r="P368" s="60">
        <f t="shared" si="152"/>
        <v>0</v>
      </c>
      <c r="Q368" s="37">
        <f t="shared" si="153"/>
        <v>0</v>
      </c>
      <c r="R368" s="40">
        <f t="shared" si="137"/>
        <v>0</v>
      </c>
      <c r="S368" s="40">
        <f t="shared" si="138"/>
        <v>0</v>
      </c>
      <c r="T368" s="41" t="str">
        <f t="shared" si="139"/>
        <v/>
      </c>
      <c r="U368" s="41">
        <f t="shared" si="154"/>
        <v>0</v>
      </c>
      <c r="V368" s="41">
        <f t="shared" si="155"/>
        <v>0</v>
      </c>
      <c r="W368" s="42">
        <f t="shared" si="156"/>
        <v>0</v>
      </c>
      <c r="X368" s="42">
        <f t="shared" si="157"/>
        <v>0</v>
      </c>
      <c r="Y368" s="36">
        <f t="shared" si="140"/>
        <v>0</v>
      </c>
      <c r="Z368" s="36">
        <f t="shared" si="141"/>
        <v>0</v>
      </c>
      <c r="AA368" s="35">
        <f t="shared" si="142"/>
        <v>0</v>
      </c>
      <c r="AB368" s="35">
        <f t="shared" si="143"/>
        <v>0</v>
      </c>
      <c r="AC368" s="36">
        <f t="shared" si="144"/>
        <v>0</v>
      </c>
      <c r="AD368" s="35">
        <f t="shared" si="145"/>
        <v>0</v>
      </c>
      <c r="AE368" s="35">
        <f t="shared" si="146"/>
        <v>0</v>
      </c>
      <c r="AF368" s="35">
        <f t="shared" si="147"/>
        <v>0</v>
      </c>
      <c r="AG368" s="35">
        <f t="shared" si="148"/>
        <v>0</v>
      </c>
      <c r="AH368" s="35">
        <f t="shared" si="149"/>
        <v>0</v>
      </c>
      <c r="AI368" s="35">
        <f t="shared" si="150"/>
        <v>0</v>
      </c>
      <c r="AJ368" s="35">
        <f t="shared" si="158"/>
        <v>0</v>
      </c>
      <c r="AK368" s="35">
        <f t="shared" si="159"/>
        <v>0</v>
      </c>
      <c r="AL368" s="35">
        <f>Y368/1000*AA368*AC368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68" s="35">
        <f>Z368/1000*AA368*AC368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68" s="35">
        <f t="shared" si="160"/>
        <v>0</v>
      </c>
      <c r="AO368" s="91">
        <f t="shared" si="161"/>
        <v>0</v>
      </c>
      <c r="AP368" s="92" t="str">
        <f t="shared" si="162"/>
        <v/>
      </c>
      <c r="AQ368" s="92" t="str">
        <f t="shared" si="163"/>
        <v/>
      </c>
    </row>
    <row r="369" spans="1:43" x14ac:dyDescent="0.25">
      <c r="A369" s="48"/>
      <c r="B369" s="52"/>
      <c r="C369" s="22" t="str">
        <f t="shared" si="151"/>
        <v/>
      </c>
      <c r="D369" s="21"/>
      <c r="E369" s="30"/>
      <c r="F369" s="9"/>
      <c r="G369" s="9"/>
      <c r="H369" s="102"/>
      <c r="I369" s="102"/>
      <c r="J369" s="6"/>
      <c r="K369" s="8"/>
      <c r="L369" s="113"/>
      <c r="M369" s="102"/>
      <c r="N369" s="111"/>
      <c r="O369" s="8"/>
      <c r="P369" s="60">
        <f t="shared" si="152"/>
        <v>0</v>
      </c>
      <c r="Q369" s="37">
        <f t="shared" si="153"/>
        <v>0</v>
      </c>
      <c r="R369" s="40">
        <f t="shared" si="137"/>
        <v>0</v>
      </c>
      <c r="S369" s="40">
        <f t="shared" si="138"/>
        <v>0</v>
      </c>
      <c r="T369" s="41" t="str">
        <f t="shared" si="139"/>
        <v/>
      </c>
      <c r="U369" s="41">
        <f t="shared" si="154"/>
        <v>0</v>
      </c>
      <c r="V369" s="41">
        <f t="shared" si="155"/>
        <v>0</v>
      </c>
      <c r="W369" s="42">
        <f t="shared" si="156"/>
        <v>0</v>
      </c>
      <c r="X369" s="42">
        <f t="shared" si="157"/>
        <v>0</v>
      </c>
      <c r="Y369" s="36">
        <f t="shared" si="140"/>
        <v>0</v>
      </c>
      <c r="Z369" s="36">
        <f t="shared" si="141"/>
        <v>0</v>
      </c>
      <c r="AA369" s="35">
        <f t="shared" si="142"/>
        <v>0</v>
      </c>
      <c r="AB369" s="35">
        <f t="shared" si="143"/>
        <v>0</v>
      </c>
      <c r="AC369" s="36">
        <f t="shared" si="144"/>
        <v>0</v>
      </c>
      <c r="AD369" s="35">
        <f t="shared" si="145"/>
        <v>0</v>
      </c>
      <c r="AE369" s="35">
        <f t="shared" si="146"/>
        <v>0</v>
      </c>
      <c r="AF369" s="35">
        <f t="shared" si="147"/>
        <v>0</v>
      </c>
      <c r="AG369" s="35">
        <f t="shared" si="148"/>
        <v>0</v>
      </c>
      <c r="AH369" s="35">
        <f t="shared" si="149"/>
        <v>0</v>
      </c>
      <c r="AI369" s="35">
        <f t="shared" si="150"/>
        <v>0</v>
      </c>
      <c r="AJ369" s="35">
        <f t="shared" si="158"/>
        <v>0</v>
      </c>
      <c r="AK369" s="35">
        <f t="shared" si="159"/>
        <v>0</v>
      </c>
      <c r="AL369" s="35">
        <f>Y369/1000*AA369*AC369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69" s="35">
        <f>Z369/1000*AA369*AC369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69" s="35">
        <f t="shared" si="160"/>
        <v>0</v>
      </c>
      <c r="AO369" s="91">
        <f t="shared" si="161"/>
        <v>0</v>
      </c>
      <c r="AP369" s="92" t="str">
        <f t="shared" si="162"/>
        <v/>
      </c>
      <c r="AQ369" s="92" t="str">
        <f t="shared" si="163"/>
        <v/>
      </c>
    </row>
    <row r="370" spans="1:43" x14ac:dyDescent="0.25">
      <c r="A370" s="48"/>
      <c r="B370" s="52"/>
      <c r="C370" s="22" t="str">
        <f t="shared" si="151"/>
        <v/>
      </c>
      <c r="D370" s="21"/>
      <c r="E370" s="30"/>
      <c r="F370" s="9"/>
      <c r="G370" s="9"/>
      <c r="H370" s="102"/>
      <c r="I370" s="102"/>
      <c r="J370" s="6"/>
      <c r="K370" s="8"/>
      <c r="L370" s="113"/>
      <c r="M370" s="102"/>
      <c r="N370" s="111"/>
      <c r="O370" s="8"/>
      <c r="P370" s="60">
        <f t="shared" si="152"/>
        <v>0</v>
      </c>
      <c r="Q370" s="37">
        <f t="shared" si="153"/>
        <v>0</v>
      </c>
      <c r="R370" s="40">
        <f t="shared" si="137"/>
        <v>0</v>
      </c>
      <c r="S370" s="40">
        <f t="shared" si="138"/>
        <v>0</v>
      </c>
      <c r="T370" s="41" t="str">
        <f t="shared" si="139"/>
        <v/>
      </c>
      <c r="U370" s="41">
        <f t="shared" si="154"/>
        <v>0</v>
      </c>
      <c r="V370" s="41">
        <f t="shared" si="155"/>
        <v>0</v>
      </c>
      <c r="W370" s="42">
        <f t="shared" si="156"/>
        <v>0</v>
      </c>
      <c r="X370" s="42">
        <f t="shared" si="157"/>
        <v>0</v>
      </c>
      <c r="Y370" s="36">
        <f t="shared" si="140"/>
        <v>0</v>
      </c>
      <c r="Z370" s="36">
        <f t="shared" si="141"/>
        <v>0</v>
      </c>
      <c r="AA370" s="35">
        <f t="shared" si="142"/>
        <v>0</v>
      </c>
      <c r="AB370" s="35">
        <f t="shared" si="143"/>
        <v>0</v>
      </c>
      <c r="AC370" s="36">
        <f t="shared" si="144"/>
        <v>0</v>
      </c>
      <c r="AD370" s="35">
        <f t="shared" si="145"/>
        <v>0</v>
      </c>
      <c r="AE370" s="35">
        <f t="shared" si="146"/>
        <v>0</v>
      </c>
      <c r="AF370" s="35">
        <f t="shared" si="147"/>
        <v>0</v>
      </c>
      <c r="AG370" s="35">
        <f t="shared" si="148"/>
        <v>0</v>
      </c>
      <c r="AH370" s="35">
        <f t="shared" si="149"/>
        <v>0</v>
      </c>
      <c r="AI370" s="35">
        <f t="shared" si="150"/>
        <v>0</v>
      </c>
      <c r="AJ370" s="35">
        <f t="shared" si="158"/>
        <v>0</v>
      </c>
      <c r="AK370" s="35">
        <f t="shared" si="159"/>
        <v>0</v>
      </c>
      <c r="AL370" s="35">
        <f>Y370/1000*AA370*AC370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70" s="35">
        <f>Z370/1000*AA370*AC370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70" s="35">
        <f t="shared" si="160"/>
        <v>0</v>
      </c>
      <c r="AO370" s="91">
        <f t="shared" si="161"/>
        <v>0</v>
      </c>
      <c r="AP370" s="92" t="str">
        <f t="shared" si="162"/>
        <v/>
      </c>
      <c r="AQ370" s="92" t="str">
        <f t="shared" si="163"/>
        <v/>
      </c>
    </row>
    <row r="371" spans="1:43" x14ac:dyDescent="0.25">
      <c r="A371" s="48"/>
      <c r="B371" s="52"/>
      <c r="C371" s="22" t="str">
        <f t="shared" si="151"/>
        <v/>
      </c>
      <c r="D371" s="21"/>
      <c r="E371" s="30"/>
      <c r="F371" s="9"/>
      <c r="G371" s="9"/>
      <c r="H371" s="102"/>
      <c r="I371" s="102"/>
      <c r="J371" s="6"/>
      <c r="K371" s="8"/>
      <c r="L371" s="113"/>
      <c r="M371" s="102"/>
      <c r="N371" s="111"/>
      <c r="O371" s="8"/>
      <c r="P371" s="60">
        <f t="shared" si="152"/>
        <v>0</v>
      </c>
      <c r="Q371" s="37">
        <f t="shared" si="153"/>
        <v>0</v>
      </c>
      <c r="R371" s="40">
        <f t="shared" si="137"/>
        <v>0</v>
      </c>
      <c r="S371" s="40">
        <f t="shared" si="138"/>
        <v>0</v>
      </c>
      <c r="T371" s="41" t="str">
        <f t="shared" si="139"/>
        <v/>
      </c>
      <c r="U371" s="41">
        <f t="shared" si="154"/>
        <v>0</v>
      </c>
      <c r="V371" s="41">
        <f t="shared" si="155"/>
        <v>0</v>
      </c>
      <c r="W371" s="42">
        <f t="shared" si="156"/>
        <v>0</v>
      </c>
      <c r="X371" s="42">
        <f t="shared" si="157"/>
        <v>0</v>
      </c>
      <c r="Y371" s="36">
        <f t="shared" si="140"/>
        <v>0</v>
      </c>
      <c r="Z371" s="36">
        <f t="shared" si="141"/>
        <v>0</v>
      </c>
      <c r="AA371" s="35">
        <f t="shared" si="142"/>
        <v>0</v>
      </c>
      <c r="AB371" s="35">
        <f t="shared" si="143"/>
        <v>0</v>
      </c>
      <c r="AC371" s="36">
        <f t="shared" si="144"/>
        <v>0</v>
      </c>
      <c r="AD371" s="35">
        <f t="shared" si="145"/>
        <v>0</v>
      </c>
      <c r="AE371" s="35">
        <f t="shared" si="146"/>
        <v>0</v>
      </c>
      <c r="AF371" s="35">
        <f t="shared" si="147"/>
        <v>0</v>
      </c>
      <c r="AG371" s="35">
        <f t="shared" si="148"/>
        <v>0</v>
      </c>
      <c r="AH371" s="35">
        <f t="shared" si="149"/>
        <v>0</v>
      </c>
      <c r="AI371" s="35">
        <f t="shared" si="150"/>
        <v>0</v>
      </c>
      <c r="AJ371" s="35">
        <f t="shared" si="158"/>
        <v>0</v>
      </c>
      <c r="AK371" s="35">
        <f t="shared" si="159"/>
        <v>0</v>
      </c>
      <c r="AL371" s="35">
        <f>Y371/1000*AA371*AC371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71" s="35">
        <f>Z371/1000*AA371*AC371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71" s="35">
        <f t="shared" si="160"/>
        <v>0</v>
      </c>
      <c r="AO371" s="91">
        <f t="shared" si="161"/>
        <v>0</v>
      </c>
      <c r="AP371" s="92" t="str">
        <f t="shared" si="162"/>
        <v/>
      </c>
      <c r="AQ371" s="92" t="str">
        <f t="shared" si="163"/>
        <v/>
      </c>
    </row>
    <row r="372" spans="1:43" x14ac:dyDescent="0.25">
      <c r="A372" s="48"/>
      <c r="B372" s="52"/>
      <c r="C372" s="22" t="str">
        <f t="shared" si="151"/>
        <v/>
      </c>
      <c r="D372" s="21"/>
      <c r="E372" s="30"/>
      <c r="F372" s="9"/>
      <c r="G372" s="9"/>
      <c r="H372" s="102"/>
      <c r="I372" s="102"/>
      <c r="J372" s="6"/>
      <c r="K372" s="8"/>
      <c r="L372" s="113"/>
      <c r="M372" s="102"/>
      <c r="N372" s="111"/>
      <c r="O372" s="8"/>
      <c r="P372" s="60">
        <f t="shared" si="152"/>
        <v>0</v>
      </c>
      <c r="Q372" s="37">
        <f t="shared" si="153"/>
        <v>0</v>
      </c>
      <c r="R372" s="40">
        <f t="shared" si="137"/>
        <v>0</v>
      </c>
      <c r="S372" s="40">
        <f t="shared" si="138"/>
        <v>0</v>
      </c>
      <c r="T372" s="41" t="str">
        <f t="shared" si="139"/>
        <v/>
      </c>
      <c r="U372" s="41">
        <f t="shared" si="154"/>
        <v>0</v>
      </c>
      <c r="V372" s="41">
        <f t="shared" si="155"/>
        <v>0</v>
      </c>
      <c r="W372" s="42">
        <f t="shared" si="156"/>
        <v>0</v>
      </c>
      <c r="X372" s="42">
        <f t="shared" si="157"/>
        <v>0</v>
      </c>
      <c r="Y372" s="36">
        <f t="shared" si="140"/>
        <v>0</v>
      </c>
      <c r="Z372" s="36">
        <f t="shared" si="141"/>
        <v>0</v>
      </c>
      <c r="AA372" s="35">
        <f t="shared" si="142"/>
        <v>0</v>
      </c>
      <c r="AB372" s="35">
        <f t="shared" si="143"/>
        <v>0</v>
      </c>
      <c r="AC372" s="36">
        <f t="shared" si="144"/>
        <v>0</v>
      </c>
      <c r="AD372" s="35">
        <f t="shared" si="145"/>
        <v>0</v>
      </c>
      <c r="AE372" s="35">
        <f t="shared" si="146"/>
        <v>0</v>
      </c>
      <c r="AF372" s="35">
        <f t="shared" si="147"/>
        <v>0</v>
      </c>
      <c r="AG372" s="35">
        <f t="shared" si="148"/>
        <v>0</v>
      </c>
      <c r="AH372" s="35">
        <f t="shared" si="149"/>
        <v>0</v>
      </c>
      <c r="AI372" s="35">
        <f t="shared" si="150"/>
        <v>0</v>
      </c>
      <c r="AJ372" s="35">
        <f t="shared" si="158"/>
        <v>0</v>
      </c>
      <c r="AK372" s="35">
        <f t="shared" si="159"/>
        <v>0</v>
      </c>
      <c r="AL372" s="35">
        <f>Y372/1000*AA372*AC372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72" s="35">
        <f>Z372/1000*AA372*AC372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72" s="35">
        <f t="shared" si="160"/>
        <v>0</v>
      </c>
      <c r="AO372" s="91">
        <f t="shared" si="161"/>
        <v>0</v>
      </c>
      <c r="AP372" s="92" t="str">
        <f t="shared" si="162"/>
        <v/>
      </c>
      <c r="AQ372" s="92" t="str">
        <f t="shared" si="163"/>
        <v/>
      </c>
    </row>
    <row r="373" spans="1:43" x14ac:dyDescent="0.25">
      <c r="A373" s="48"/>
      <c r="B373" s="52"/>
      <c r="C373" s="22" t="str">
        <f t="shared" si="151"/>
        <v/>
      </c>
      <c r="D373" s="21"/>
      <c r="E373" s="30"/>
      <c r="F373" s="9"/>
      <c r="G373" s="9"/>
      <c r="H373" s="102"/>
      <c r="I373" s="102"/>
      <c r="J373" s="6"/>
      <c r="K373" s="8"/>
      <c r="L373" s="113"/>
      <c r="M373" s="102"/>
      <c r="N373" s="111"/>
      <c r="O373" s="8"/>
      <c r="P373" s="60">
        <f t="shared" si="152"/>
        <v>0</v>
      </c>
      <c r="Q373" s="37">
        <f t="shared" si="153"/>
        <v>0</v>
      </c>
      <c r="R373" s="40">
        <f t="shared" si="137"/>
        <v>0</v>
      </c>
      <c r="S373" s="40">
        <f t="shared" si="138"/>
        <v>0</v>
      </c>
      <c r="T373" s="41" t="str">
        <f t="shared" si="139"/>
        <v/>
      </c>
      <c r="U373" s="41">
        <f t="shared" si="154"/>
        <v>0</v>
      </c>
      <c r="V373" s="41">
        <f t="shared" si="155"/>
        <v>0</v>
      </c>
      <c r="W373" s="42">
        <f t="shared" si="156"/>
        <v>0</v>
      </c>
      <c r="X373" s="42">
        <f t="shared" si="157"/>
        <v>0</v>
      </c>
      <c r="Y373" s="36">
        <f t="shared" si="140"/>
        <v>0</v>
      </c>
      <c r="Z373" s="36">
        <f t="shared" si="141"/>
        <v>0</v>
      </c>
      <c r="AA373" s="35">
        <f t="shared" si="142"/>
        <v>0</v>
      </c>
      <c r="AB373" s="35">
        <f t="shared" si="143"/>
        <v>0</v>
      </c>
      <c r="AC373" s="36">
        <f t="shared" si="144"/>
        <v>0</v>
      </c>
      <c r="AD373" s="35">
        <f t="shared" si="145"/>
        <v>0</v>
      </c>
      <c r="AE373" s="35">
        <f t="shared" si="146"/>
        <v>0</v>
      </c>
      <c r="AF373" s="35">
        <f t="shared" si="147"/>
        <v>0</v>
      </c>
      <c r="AG373" s="35">
        <f t="shared" si="148"/>
        <v>0</v>
      </c>
      <c r="AH373" s="35">
        <f t="shared" si="149"/>
        <v>0</v>
      </c>
      <c r="AI373" s="35">
        <f t="shared" si="150"/>
        <v>0</v>
      </c>
      <c r="AJ373" s="35">
        <f t="shared" si="158"/>
        <v>0</v>
      </c>
      <c r="AK373" s="35">
        <f t="shared" si="159"/>
        <v>0</v>
      </c>
      <c r="AL373" s="35">
        <f>Y373/1000*AA373*AC373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73" s="35">
        <f>Z373/1000*AA373*AC373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73" s="35">
        <f t="shared" si="160"/>
        <v>0</v>
      </c>
      <c r="AO373" s="91">
        <f t="shared" si="161"/>
        <v>0</v>
      </c>
      <c r="AP373" s="92" t="str">
        <f t="shared" si="162"/>
        <v/>
      </c>
      <c r="AQ373" s="92" t="str">
        <f t="shared" si="163"/>
        <v/>
      </c>
    </row>
    <row r="374" spans="1:43" x14ac:dyDescent="0.25">
      <c r="A374" s="48"/>
      <c r="B374" s="52"/>
      <c r="C374" s="22" t="str">
        <f t="shared" si="151"/>
        <v/>
      </c>
      <c r="D374" s="21"/>
      <c r="E374" s="30"/>
      <c r="F374" s="9"/>
      <c r="G374" s="9"/>
      <c r="H374" s="102"/>
      <c r="I374" s="102"/>
      <c r="J374" s="6"/>
      <c r="K374" s="8"/>
      <c r="L374" s="113"/>
      <c r="M374" s="102"/>
      <c r="N374" s="111"/>
      <c r="O374" s="8"/>
      <c r="P374" s="60">
        <f t="shared" si="152"/>
        <v>0</v>
      </c>
      <c r="Q374" s="37">
        <f t="shared" si="153"/>
        <v>0</v>
      </c>
      <c r="R374" s="40">
        <f t="shared" si="137"/>
        <v>0</v>
      </c>
      <c r="S374" s="40">
        <f t="shared" si="138"/>
        <v>0</v>
      </c>
      <c r="T374" s="41" t="str">
        <f t="shared" si="139"/>
        <v/>
      </c>
      <c r="U374" s="41">
        <f t="shared" si="154"/>
        <v>0</v>
      </c>
      <c r="V374" s="41">
        <f t="shared" si="155"/>
        <v>0</v>
      </c>
      <c r="W374" s="42">
        <f t="shared" si="156"/>
        <v>0</v>
      </c>
      <c r="X374" s="42">
        <f t="shared" si="157"/>
        <v>0</v>
      </c>
      <c r="Y374" s="36">
        <f t="shared" si="140"/>
        <v>0</v>
      </c>
      <c r="Z374" s="36">
        <f t="shared" si="141"/>
        <v>0</v>
      </c>
      <c r="AA374" s="35">
        <f t="shared" si="142"/>
        <v>0</v>
      </c>
      <c r="AB374" s="35">
        <f t="shared" si="143"/>
        <v>0</v>
      </c>
      <c r="AC374" s="36">
        <f t="shared" si="144"/>
        <v>0</v>
      </c>
      <c r="AD374" s="35">
        <f t="shared" si="145"/>
        <v>0</v>
      </c>
      <c r="AE374" s="35">
        <f t="shared" si="146"/>
        <v>0</v>
      </c>
      <c r="AF374" s="35">
        <f t="shared" si="147"/>
        <v>0</v>
      </c>
      <c r="AG374" s="35">
        <f t="shared" si="148"/>
        <v>0</v>
      </c>
      <c r="AH374" s="35">
        <f t="shared" si="149"/>
        <v>0</v>
      </c>
      <c r="AI374" s="35">
        <f t="shared" si="150"/>
        <v>0</v>
      </c>
      <c r="AJ374" s="35">
        <f t="shared" si="158"/>
        <v>0</v>
      </c>
      <c r="AK374" s="35">
        <f t="shared" si="159"/>
        <v>0</v>
      </c>
      <c r="AL374" s="35">
        <f>Y374/1000*AA374*AC374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74" s="35">
        <f>Z374/1000*AA374*AC374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74" s="35">
        <f t="shared" si="160"/>
        <v>0</v>
      </c>
      <c r="AO374" s="91">
        <f t="shared" si="161"/>
        <v>0</v>
      </c>
      <c r="AP374" s="92" t="str">
        <f t="shared" si="162"/>
        <v/>
      </c>
      <c r="AQ374" s="92" t="str">
        <f t="shared" si="163"/>
        <v/>
      </c>
    </row>
    <row r="375" spans="1:43" x14ac:dyDescent="0.25">
      <c r="A375" s="48"/>
      <c r="B375" s="52"/>
      <c r="C375" s="22" t="str">
        <f t="shared" si="151"/>
        <v/>
      </c>
      <c r="D375" s="21"/>
      <c r="E375" s="30"/>
      <c r="F375" s="9"/>
      <c r="G375" s="9"/>
      <c r="H375" s="102"/>
      <c r="I375" s="102"/>
      <c r="J375" s="6"/>
      <c r="K375" s="8"/>
      <c r="L375" s="113"/>
      <c r="M375" s="102"/>
      <c r="N375" s="111"/>
      <c r="O375" s="8"/>
      <c r="P375" s="60">
        <f t="shared" si="152"/>
        <v>0</v>
      </c>
      <c r="Q375" s="37">
        <f t="shared" si="153"/>
        <v>0</v>
      </c>
      <c r="R375" s="40">
        <f t="shared" si="137"/>
        <v>0</v>
      </c>
      <c r="S375" s="40">
        <f t="shared" si="138"/>
        <v>0</v>
      </c>
      <c r="T375" s="41" t="str">
        <f t="shared" si="139"/>
        <v/>
      </c>
      <c r="U375" s="41">
        <f t="shared" si="154"/>
        <v>0</v>
      </c>
      <c r="V375" s="41">
        <f t="shared" si="155"/>
        <v>0</v>
      </c>
      <c r="W375" s="42">
        <f t="shared" si="156"/>
        <v>0</v>
      </c>
      <c r="X375" s="42">
        <f t="shared" si="157"/>
        <v>0</v>
      </c>
      <c r="Y375" s="36">
        <f t="shared" si="140"/>
        <v>0</v>
      </c>
      <c r="Z375" s="36">
        <f t="shared" si="141"/>
        <v>0</v>
      </c>
      <c r="AA375" s="35">
        <f t="shared" si="142"/>
        <v>0</v>
      </c>
      <c r="AB375" s="35">
        <f t="shared" si="143"/>
        <v>0</v>
      </c>
      <c r="AC375" s="36">
        <f t="shared" si="144"/>
        <v>0</v>
      </c>
      <c r="AD375" s="35">
        <f t="shared" si="145"/>
        <v>0</v>
      </c>
      <c r="AE375" s="35">
        <f t="shared" si="146"/>
        <v>0</v>
      </c>
      <c r="AF375" s="35">
        <f t="shared" si="147"/>
        <v>0</v>
      </c>
      <c r="AG375" s="35">
        <f t="shared" si="148"/>
        <v>0</v>
      </c>
      <c r="AH375" s="35">
        <f t="shared" si="149"/>
        <v>0</v>
      </c>
      <c r="AI375" s="35">
        <f t="shared" si="150"/>
        <v>0</v>
      </c>
      <c r="AJ375" s="35">
        <f t="shared" si="158"/>
        <v>0</v>
      </c>
      <c r="AK375" s="35">
        <f t="shared" si="159"/>
        <v>0</v>
      </c>
      <c r="AL375" s="35">
        <f>Y375/1000*AA375*AC375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75" s="35">
        <f>Z375/1000*AA375*AC375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75" s="35">
        <f t="shared" si="160"/>
        <v>0</v>
      </c>
      <c r="AO375" s="91">
        <f t="shared" si="161"/>
        <v>0</v>
      </c>
      <c r="AP375" s="92" t="str">
        <f t="shared" si="162"/>
        <v/>
      </c>
      <c r="AQ375" s="92" t="str">
        <f t="shared" si="163"/>
        <v/>
      </c>
    </row>
    <row r="376" spans="1:43" x14ac:dyDescent="0.25">
      <c r="A376" s="48"/>
      <c r="B376" s="52"/>
      <c r="C376" s="22" t="str">
        <f t="shared" si="151"/>
        <v/>
      </c>
      <c r="D376" s="21"/>
      <c r="E376" s="30"/>
      <c r="F376" s="9"/>
      <c r="G376" s="9"/>
      <c r="H376" s="102"/>
      <c r="I376" s="102"/>
      <c r="J376" s="6"/>
      <c r="K376" s="8"/>
      <c r="L376" s="113"/>
      <c r="M376" s="102"/>
      <c r="N376" s="111"/>
      <c r="O376" s="8"/>
      <c r="P376" s="60">
        <f t="shared" si="152"/>
        <v>0</v>
      </c>
      <c r="Q376" s="37">
        <f t="shared" si="153"/>
        <v>0</v>
      </c>
      <c r="R376" s="40">
        <f t="shared" si="137"/>
        <v>0</v>
      </c>
      <c r="S376" s="40">
        <f t="shared" si="138"/>
        <v>0</v>
      </c>
      <c r="T376" s="41" t="str">
        <f t="shared" si="139"/>
        <v/>
      </c>
      <c r="U376" s="41">
        <f t="shared" si="154"/>
        <v>0</v>
      </c>
      <c r="V376" s="41">
        <f t="shared" si="155"/>
        <v>0</v>
      </c>
      <c r="W376" s="42">
        <f t="shared" si="156"/>
        <v>0</v>
      </c>
      <c r="X376" s="42">
        <f t="shared" si="157"/>
        <v>0</v>
      </c>
      <c r="Y376" s="36">
        <f t="shared" si="140"/>
        <v>0</v>
      </c>
      <c r="Z376" s="36">
        <f t="shared" si="141"/>
        <v>0</v>
      </c>
      <c r="AA376" s="35">
        <f t="shared" si="142"/>
        <v>0</v>
      </c>
      <c r="AB376" s="35">
        <f t="shared" si="143"/>
        <v>0</v>
      </c>
      <c r="AC376" s="36">
        <f t="shared" si="144"/>
        <v>0</v>
      </c>
      <c r="AD376" s="35">
        <f t="shared" si="145"/>
        <v>0</v>
      </c>
      <c r="AE376" s="35">
        <f t="shared" si="146"/>
        <v>0</v>
      </c>
      <c r="AF376" s="35">
        <f t="shared" si="147"/>
        <v>0</v>
      </c>
      <c r="AG376" s="35">
        <f t="shared" si="148"/>
        <v>0</v>
      </c>
      <c r="AH376" s="35">
        <f t="shared" si="149"/>
        <v>0</v>
      </c>
      <c r="AI376" s="35">
        <f t="shared" si="150"/>
        <v>0</v>
      </c>
      <c r="AJ376" s="35">
        <f t="shared" si="158"/>
        <v>0</v>
      </c>
      <c r="AK376" s="35">
        <f t="shared" si="159"/>
        <v>0</v>
      </c>
      <c r="AL376" s="35">
        <f>Y376/1000*AA376*AC376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76" s="35">
        <f>Z376/1000*AA376*AC376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76" s="35">
        <f t="shared" si="160"/>
        <v>0</v>
      </c>
      <c r="AO376" s="91">
        <f t="shared" si="161"/>
        <v>0</v>
      </c>
      <c r="AP376" s="92" t="str">
        <f t="shared" si="162"/>
        <v/>
      </c>
      <c r="AQ376" s="92" t="str">
        <f t="shared" si="163"/>
        <v/>
      </c>
    </row>
    <row r="377" spans="1:43" x14ac:dyDescent="0.25">
      <c r="A377" s="48"/>
      <c r="B377" s="52"/>
      <c r="C377" s="22" t="str">
        <f t="shared" si="151"/>
        <v/>
      </c>
      <c r="D377" s="21"/>
      <c r="E377" s="30"/>
      <c r="F377" s="9"/>
      <c r="G377" s="9"/>
      <c r="H377" s="102"/>
      <c r="I377" s="102"/>
      <c r="J377" s="6"/>
      <c r="K377" s="8"/>
      <c r="L377" s="113"/>
      <c r="M377" s="102"/>
      <c r="N377" s="111"/>
      <c r="O377" s="8"/>
      <c r="P377" s="60">
        <f t="shared" si="152"/>
        <v>0</v>
      </c>
      <c r="Q377" s="37">
        <f t="shared" si="153"/>
        <v>0</v>
      </c>
      <c r="R377" s="40">
        <f t="shared" si="137"/>
        <v>0</v>
      </c>
      <c r="S377" s="40">
        <f t="shared" si="138"/>
        <v>0</v>
      </c>
      <c r="T377" s="41" t="str">
        <f t="shared" si="139"/>
        <v/>
      </c>
      <c r="U377" s="41">
        <f t="shared" si="154"/>
        <v>0</v>
      </c>
      <c r="V377" s="41">
        <f t="shared" si="155"/>
        <v>0</v>
      </c>
      <c r="W377" s="42">
        <f t="shared" si="156"/>
        <v>0</v>
      </c>
      <c r="X377" s="42">
        <f t="shared" si="157"/>
        <v>0</v>
      </c>
      <c r="Y377" s="36">
        <f t="shared" si="140"/>
        <v>0</v>
      </c>
      <c r="Z377" s="36">
        <f t="shared" si="141"/>
        <v>0</v>
      </c>
      <c r="AA377" s="35">
        <f t="shared" si="142"/>
        <v>0</v>
      </c>
      <c r="AB377" s="35">
        <f t="shared" si="143"/>
        <v>0</v>
      </c>
      <c r="AC377" s="36">
        <f t="shared" si="144"/>
        <v>0</v>
      </c>
      <c r="AD377" s="35">
        <f t="shared" si="145"/>
        <v>0</v>
      </c>
      <c r="AE377" s="35">
        <f t="shared" si="146"/>
        <v>0</v>
      </c>
      <c r="AF377" s="35">
        <f t="shared" si="147"/>
        <v>0</v>
      </c>
      <c r="AG377" s="35">
        <f t="shared" si="148"/>
        <v>0</v>
      </c>
      <c r="AH377" s="35">
        <f t="shared" si="149"/>
        <v>0</v>
      </c>
      <c r="AI377" s="35">
        <f t="shared" si="150"/>
        <v>0</v>
      </c>
      <c r="AJ377" s="35">
        <f t="shared" si="158"/>
        <v>0</v>
      </c>
      <c r="AK377" s="35">
        <f t="shared" si="159"/>
        <v>0</v>
      </c>
      <c r="AL377" s="35">
        <f>Y377/1000*AA377*AC377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77" s="35">
        <f>Z377/1000*AA377*AC377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77" s="35">
        <f t="shared" si="160"/>
        <v>0</v>
      </c>
      <c r="AO377" s="91">
        <f t="shared" si="161"/>
        <v>0</v>
      </c>
      <c r="AP377" s="92" t="str">
        <f t="shared" si="162"/>
        <v/>
      </c>
      <c r="AQ377" s="92" t="str">
        <f t="shared" si="163"/>
        <v/>
      </c>
    </row>
    <row r="378" spans="1:43" x14ac:dyDescent="0.25">
      <c r="A378" s="48"/>
      <c r="B378" s="52"/>
      <c r="C378" s="22" t="str">
        <f t="shared" si="151"/>
        <v/>
      </c>
      <c r="D378" s="21"/>
      <c r="E378" s="30"/>
      <c r="F378" s="9"/>
      <c r="G378" s="9"/>
      <c r="H378" s="102"/>
      <c r="I378" s="102"/>
      <c r="J378" s="6"/>
      <c r="K378" s="8"/>
      <c r="L378" s="113"/>
      <c r="M378" s="102"/>
      <c r="N378" s="111"/>
      <c r="O378" s="8"/>
      <c r="P378" s="60">
        <f t="shared" si="152"/>
        <v>0</v>
      </c>
      <c r="Q378" s="37">
        <f t="shared" si="153"/>
        <v>0</v>
      </c>
      <c r="R378" s="40">
        <f t="shared" si="137"/>
        <v>0</v>
      </c>
      <c r="S378" s="40">
        <f t="shared" si="138"/>
        <v>0</v>
      </c>
      <c r="T378" s="41" t="str">
        <f t="shared" si="139"/>
        <v/>
      </c>
      <c r="U378" s="41">
        <f t="shared" si="154"/>
        <v>0</v>
      </c>
      <c r="V378" s="41">
        <f t="shared" si="155"/>
        <v>0</v>
      </c>
      <c r="W378" s="42">
        <f t="shared" si="156"/>
        <v>0</v>
      </c>
      <c r="X378" s="42">
        <f t="shared" si="157"/>
        <v>0</v>
      </c>
      <c r="Y378" s="36">
        <f t="shared" si="140"/>
        <v>0</v>
      </c>
      <c r="Z378" s="36">
        <f t="shared" si="141"/>
        <v>0</v>
      </c>
      <c r="AA378" s="35">
        <f t="shared" si="142"/>
        <v>0</v>
      </c>
      <c r="AB378" s="35">
        <f t="shared" si="143"/>
        <v>0</v>
      </c>
      <c r="AC378" s="36">
        <f t="shared" si="144"/>
        <v>0</v>
      </c>
      <c r="AD378" s="35">
        <f t="shared" si="145"/>
        <v>0</v>
      </c>
      <c r="AE378" s="35">
        <f t="shared" si="146"/>
        <v>0</v>
      </c>
      <c r="AF378" s="35">
        <f t="shared" si="147"/>
        <v>0</v>
      </c>
      <c r="AG378" s="35">
        <f t="shared" si="148"/>
        <v>0</v>
      </c>
      <c r="AH378" s="35">
        <f t="shared" si="149"/>
        <v>0</v>
      </c>
      <c r="AI378" s="35">
        <f t="shared" si="150"/>
        <v>0</v>
      </c>
      <c r="AJ378" s="35">
        <f t="shared" si="158"/>
        <v>0</v>
      </c>
      <c r="AK378" s="35">
        <f t="shared" si="159"/>
        <v>0</v>
      </c>
      <c r="AL378" s="35">
        <f>Y378/1000*AA378*AC378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78" s="35">
        <f>Z378/1000*AA378*AC378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78" s="35">
        <f t="shared" si="160"/>
        <v>0</v>
      </c>
      <c r="AO378" s="91">
        <f t="shared" si="161"/>
        <v>0</v>
      </c>
      <c r="AP378" s="92" t="str">
        <f t="shared" si="162"/>
        <v/>
      </c>
      <c r="AQ378" s="92" t="str">
        <f t="shared" si="163"/>
        <v/>
      </c>
    </row>
    <row r="379" spans="1:43" x14ac:dyDescent="0.25">
      <c r="A379" s="48"/>
      <c r="B379" s="52"/>
      <c r="C379" s="22" t="str">
        <f t="shared" si="151"/>
        <v/>
      </c>
      <c r="D379" s="21"/>
      <c r="E379" s="30"/>
      <c r="F379" s="9"/>
      <c r="G379" s="9"/>
      <c r="H379" s="102"/>
      <c r="I379" s="102"/>
      <c r="J379" s="6"/>
      <c r="K379" s="8"/>
      <c r="L379" s="113"/>
      <c r="M379" s="102"/>
      <c r="N379" s="111"/>
      <c r="O379" s="8"/>
      <c r="P379" s="60">
        <f t="shared" si="152"/>
        <v>0</v>
      </c>
      <c r="Q379" s="37">
        <f t="shared" si="153"/>
        <v>0</v>
      </c>
      <c r="R379" s="40">
        <f t="shared" si="137"/>
        <v>0</v>
      </c>
      <c r="S379" s="40">
        <f t="shared" si="138"/>
        <v>0</v>
      </c>
      <c r="T379" s="41" t="str">
        <f t="shared" si="139"/>
        <v/>
      </c>
      <c r="U379" s="41">
        <f t="shared" si="154"/>
        <v>0</v>
      </c>
      <c r="V379" s="41">
        <f t="shared" si="155"/>
        <v>0</v>
      </c>
      <c r="W379" s="42">
        <f t="shared" si="156"/>
        <v>0</v>
      </c>
      <c r="X379" s="42">
        <f t="shared" si="157"/>
        <v>0</v>
      </c>
      <c r="Y379" s="36">
        <f t="shared" si="140"/>
        <v>0</v>
      </c>
      <c r="Z379" s="36">
        <f t="shared" si="141"/>
        <v>0</v>
      </c>
      <c r="AA379" s="35">
        <f t="shared" si="142"/>
        <v>0</v>
      </c>
      <c r="AB379" s="35">
        <f t="shared" si="143"/>
        <v>0</v>
      </c>
      <c r="AC379" s="36">
        <f t="shared" si="144"/>
        <v>0</v>
      </c>
      <c r="AD379" s="35">
        <f t="shared" si="145"/>
        <v>0</v>
      </c>
      <c r="AE379" s="35">
        <f t="shared" si="146"/>
        <v>0</v>
      </c>
      <c r="AF379" s="35">
        <f t="shared" si="147"/>
        <v>0</v>
      </c>
      <c r="AG379" s="35">
        <f t="shared" si="148"/>
        <v>0</v>
      </c>
      <c r="AH379" s="35">
        <f t="shared" si="149"/>
        <v>0</v>
      </c>
      <c r="AI379" s="35">
        <f t="shared" si="150"/>
        <v>0</v>
      </c>
      <c r="AJ379" s="35">
        <f t="shared" si="158"/>
        <v>0</v>
      </c>
      <c r="AK379" s="35">
        <f t="shared" si="159"/>
        <v>0</v>
      </c>
      <c r="AL379" s="35">
        <f>Y379/1000*AA379*AC379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79" s="35">
        <f>Z379/1000*AA379*AC379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79" s="35">
        <f t="shared" si="160"/>
        <v>0</v>
      </c>
      <c r="AO379" s="91">
        <f t="shared" si="161"/>
        <v>0</v>
      </c>
      <c r="AP379" s="92" t="str">
        <f t="shared" si="162"/>
        <v/>
      </c>
      <c r="AQ379" s="92" t="str">
        <f t="shared" si="163"/>
        <v/>
      </c>
    </row>
    <row r="380" spans="1:43" x14ac:dyDescent="0.25">
      <c r="A380" s="48"/>
      <c r="B380" s="52"/>
      <c r="C380" s="22" t="str">
        <f t="shared" si="151"/>
        <v/>
      </c>
      <c r="D380" s="21"/>
      <c r="E380" s="30"/>
      <c r="F380" s="9"/>
      <c r="G380" s="9"/>
      <c r="H380" s="102"/>
      <c r="I380" s="102"/>
      <c r="J380" s="6"/>
      <c r="K380" s="8"/>
      <c r="L380" s="113"/>
      <c r="M380" s="102"/>
      <c r="N380" s="111"/>
      <c r="O380" s="8"/>
      <c r="P380" s="60">
        <f t="shared" si="152"/>
        <v>0</v>
      </c>
      <c r="Q380" s="37">
        <f t="shared" si="153"/>
        <v>0</v>
      </c>
      <c r="R380" s="40">
        <f t="shared" si="137"/>
        <v>0</v>
      </c>
      <c r="S380" s="40">
        <f t="shared" si="138"/>
        <v>0</v>
      </c>
      <c r="T380" s="41" t="str">
        <f t="shared" si="139"/>
        <v/>
      </c>
      <c r="U380" s="41">
        <f t="shared" si="154"/>
        <v>0</v>
      </c>
      <c r="V380" s="41">
        <f t="shared" si="155"/>
        <v>0</v>
      </c>
      <c r="W380" s="42">
        <f t="shared" si="156"/>
        <v>0</v>
      </c>
      <c r="X380" s="42">
        <f t="shared" si="157"/>
        <v>0</v>
      </c>
      <c r="Y380" s="36">
        <f t="shared" si="140"/>
        <v>0</v>
      </c>
      <c r="Z380" s="36">
        <f t="shared" si="141"/>
        <v>0</v>
      </c>
      <c r="AA380" s="35">
        <f t="shared" si="142"/>
        <v>0</v>
      </c>
      <c r="AB380" s="35">
        <f t="shared" si="143"/>
        <v>0</v>
      </c>
      <c r="AC380" s="36">
        <f t="shared" si="144"/>
        <v>0</v>
      </c>
      <c r="AD380" s="35">
        <f t="shared" si="145"/>
        <v>0</v>
      </c>
      <c r="AE380" s="35">
        <f t="shared" si="146"/>
        <v>0</v>
      </c>
      <c r="AF380" s="35">
        <f t="shared" si="147"/>
        <v>0</v>
      </c>
      <c r="AG380" s="35">
        <f t="shared" si="148"/>
        <v>0</v>
      </c>
      <c r="AH380" s="35">
        <f t="shared" si="149"/>
        <v>0</v>
      </c>
      <c r="AI380" s="35">
        <f t="shared" si="150"/>
        <v>0</v>
      </c>
      <c r="AJ380" s="35">
        <f t="shared" si="158"/>
        <v>0</v>
      </c>
      <c r="AK380" s="35">
        <f t="shared" si="159"/>
        <v>0</v>
      </c>
      <c r="AL380" s="35">
        <f>Y380/1000*AA380*AC380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80" s="35">
        <f>Z380/1000*AA380*AC380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80" s="35">
        <f t="shared" si="160"/>
        <v>0</v>
      </c>
      <c r="AO380" s="91">
        <f t="shared" si="161"/>
        <v>0</v>
      </c>
      <c r="AP380" s="92" t="str">
        <f t="shared" si="162"/>
        <v/>
      </c>
      <c r="AQ380" s="92" t="str">
        <f t="shared" si="163"/>
        <v/>
      </c>
    </row>
    <row r="381" spans="1:43" x14ac:dyDescent="0.25">
      <c r="A381" s="48"/>
      <c r="B381" s="52"/>
      <c r="C381" s="22" t="str">
        <f t="shared" si="151"/>
        <v/>
      </c>
      <c r="D381" s="21"/>
      <c r="E381" s="30"/>
      <c r="F381" s="9"/>
      <c r="G381" s="9"/>
      <c r="H381" s="102"/>
      <c r="I381" s="102"/>
      <c r="J381" s="6"/>
      <c r="K381" s="8"/>
      <c r="L381" s="113"/>
      <c r="M381" s="102"/>
      <c r="N381" s="111"/>
      <c r="O381" s="8"/>
      <c r="P381" s="60">
        <f t="shared" si="152"/>
        <v>0</v>
      </c>
      <c r="Q381" s="37">
        <f t="shared" si="153"/>
        <v>0</v>
      </c>
      <c r="R381" s="40">
        <f t="shared" si="137"/>
        <v>0</v>
      </c>
      <c r="S381" s="40">
        <f t="shared" si="138"/>
        <v>0</v>
      </c>
      <c r="T381" s="41" t="str">
        <f t="shared" si="139"/>
        <v/>
      </c>
      <c r="U381" s="41">
        <f t="shared" si="154"/>
        <v>0</v>
      </c>
      <c r="V381" s="41">
        <f t="shared" si="155"/>
        <v>0</v>
      </c>
      <c r="W381" s="42">
        <f t="shared" si="156"/>
        <v>0</v>
      </c>
      <c r="X381" s="42">
        <f t="shared" si="157"/>
        <v>0</v>
      </c>
      <c r="Y381" s="36">
        <f t="shared" si="140"/>
        <v>0</v>
      </c>
      <c r="Z381" s="36">
        <f t="shared" si="141"/>
        <v>0</v>
      </c>
      <c r="AA381" s="35">
        <f t="shared" si="142"/>
        <v>0</v>
      </c>
      <c r="AB381" s="35">
        <f t="shared" si="143"/>
        <v>0</v>
      </c>
      <c r="AC381" s="36">
        <f t="shared" si="144"/>
        <v>0</v>
      </c>
      <c r="AD381" s="35">
        <f t="shared" si="145"/>
        <v>0</v>
      </c>
      <c r="AE381" s="35">
        <f t="shared" si="146"/>
        <v>0</v>
      </c>
      <c r="AF381" s="35">
        <f t="shared" si="147"/>
        <v>0</v>
      </c>
      <c r="AG381" s="35">
        <f t="shared" si="148"/>
        <v>0</v>
      </c>
      <c r="AH381" s="35">
        <f t="shared" si="149"/>
        <v>0</v>
      </c>
      <c r="AI381" s="35">
        <f t="shared" si="150"/>
        <v>0</v>
      </c>
      <c r="AJ381" s="35">
        <f t="shared" si="158"/>
        <v>0</v>
      </c>
      <c r="AK381" s="35">
        <f t="shared" si="159"/>
        <v>0</v>
      </c>
      <c r="AL381" s="35">
        <f>Y381/1000*AA381*AC381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81" s="35">
        <f>Z381/1000*AA381*AC381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81" s="35">
        <f t="shared" si="160"/>
        <v>0</v>
      </c>
      <c r="AO381" s="91">
        <f t="shared" si="161"/>
        <v>0</v>
      </c>
      <c r="AP381" s="92" t="str">
        <f t="shared" si="162"/>
        <v/>
      </c>
      <c r="AQ381" s="92" t="str">
        <f t="shared" si="163"/>
        <v/>
      </c>
    </row>
    <row r="382" spans="1:43" x14ac:dyDescent="0.25">
      <c r="A382" s="48"/>
      <c r="B382" s="52"/>
      <c r="C382" s="22" t="str">
        <f t="shared" si="151"/>
        <v/>
      </c>
      <c r="D382" s="21"/>
      <c r="E382" s="30"/>
      <c r="F382" s="9"/>
      <c r="G382" s="9"/>
      <c r="H382" s="102"/>
      <c r="I382" s="102"/>
      <c r="J382" s="6"/>
      <c r="K382" s="8"/>
      <c r="L382" s="113"/>
      <c r="M382" s="102"/>
      <c r="N382" s="111"/>
      <c r="O382" s="8"/>
      <c r="P382" s="60">
        <f t="shared" si="152"/>
        <v>0</v>
      </c>
      <c r="Q382" s="37">
        <f t="shared" si="153"/>
        <v>0</v>
      </c>
      <c r="R382" s="40">
        <f t="shared" si="137"/>
        <v>0</v>
      </c>
      <c r="S382" s="40">
        <f t="shared" si="138"/>
        <v>0</v>
      </c>
      <c r="T382" s="41" t="str">
        <f t="shared" si="139"/>
        <v/>
      </c>
      <c r="U382" s="41">
        <f t="shared" si="154"/>
        <v>0</v>
      </c>
      <c r="V382" s="41">
        <f t="shared" si="155"/>
        <v>0</v>
      </c>
      <c r="W382" s="42">
        <f t="shared" si="156"/>
        <v>0</v>
      </c>
      <c r="X382" s="42">
        <f t="shared" si="157"/>
        <v>0</v>
      </c>
      <c r="Y382" s="36">
        <f t="shared" si="140"/>
        <v>0</v>
      </c>
      <c r="Z382" s="36">
        <f t="shared" si="141"/>
        <v>0</v>
      </c>
      <c r="AA382" s="35">
        <f t="shared" si="142"/>
        <v>0</v>
      </c>
      <c r="AB382" s="35">
        <f t="shared" si="143"/>
        <v>0</v>
      </c>
      <c r="AC382" s="36">
        <f t="shared" si="144"/>
        <v>0</v>
      </c>
      <c r="AD382" s="35">
        <f t="shared" si="145"/>
        <v>0</v>
      </c>
      <c r="AE382" s="35">
        <f t="shared" si="146"/>
        <v>0</v>
      </c>
      <c r="AF382" s="35">
        <f t="shared" si="147"/>
        <v>0</v>
      </c>
      <c r="AG382" s="35">
        <f t="shared" si="148"/>
        <v>0</v>
      </c>
      <c r="AH382" s="35">
        <f t="shared" si="149"/>
        <v>0</v>
      </c>
      <c r="AI382" s="35">
        <f t="shared" si="150"/>
        <v>0</v>
      </c>
      <c r="AJ382" s="35">
        <f t="shared" si="158"/>
        <v>0</v>
      </c>
      <c r="AK382" s="35">
        <f t="shared" si="159"/>
        <v>0</v>
      </c>
      <c r="AL382" s="35">
        <f>Y382/1000*AA382*AC382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82" s="35">
        <f>Z382/1000*AA382*AC382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82" s="35">
        <f t="shared" si="160"/>
        <v>0</v>
      </c>
      <c r="AO382" s="91">
        <f t="shared" si="161"/>
        <v>0</v>
      </c>
      <c r="AP382" s="92" t="str">
        <f t="shared" si="162"/>
        <v/>
      </c>
      <c r="AQ382" s="92" t="str">
        <f t="shared" si="163"/>
        <v/>
      </c>
    </row>
    <row r="383" spans="1:43" x14ac:dyDescent="0.25">
      <c r="A383" s="48"/>
      <c r="B383" s="52"/>
      <c r="C383" s="22" t="str">
        <f t="shared" si="151"/>
        <v/>
      </c>
      <c r="D383" s="21"/>
      <c r="E383" s="30"/>
      <c r="F383" s="9"/>
      <c r="G383" s="9"/>
      <c r="H383" s="102"/>
      <c r="I383" s="102"/>
      <c r="J383" s="6"/>
      <c r="K383" s="8"/>
      <c r="L383" s="113"/>
      <c r="M383" s="102"/>
      <c r="N383" s="111"/>
      <c r="O383" s="8"/>
      <c r="P383" s="60">
        <f t="shared" si="152"/>
        <v>0</v>
      </c>
      <c r="Q383" s="37">
        <f t="shared" si="153"/>
        <v>0</v>
      </c>
      <c r="R383" s="40">
        <f t="shared" si="137"/>
        <v>0</v>
      </c>
      <c r="S383" s="40">
        <f t="shared" si="138"/>
        <v>0</v>
      </c>
      <c r="T383" s="41" t="str">
        <f t="shared" si="139"/>
        <v/>
      </c>
      <c r="U383" s="41">
        <f t="shared" si="154"/>
        <v>0</v>
      </c>
      <c r="V383" s="41">
        <f t="shared" si="155"/>
        <v>0</v>
      </c>
      <c r="W383" s="42">
        <f t="shared" si="156"/>
        <v>0</v>
      </c>
      <c r="X383" s="42">
        <f t="shared" si="157"/>
        <v>0</v>
      </c>
      <c r="Y383" s="36">
        <f t="shared" si="140"/>
        <v>0</v>
      </c>
      <c r="Z383" s="36">
        <f t="shared" si="141"/>
        <v>0</v>
      </c>
      <c r="AA383" s="35">
        <f t="shared" si="142"/>
        <v>0</v>
      </c>
      <c r="AB383" s="35">
        <f t="shared" si="143"/>
        <v>0</v>
      </c>
      <c r="AC383" s="36">
        <f t="shared" si="144"/>
        <v>0</v>
      </c>
      <c r="AD383" s="35">
        <f t="shared" si="145"/>
        <v>0</v>
      </c>
      <c r="AE383" s="35">
        <f t="shared" si="146"/>
        <v>0</v>
      </c>
      <c r="AF383" s="35">
        <f t="shared" si="147"/>
        <v>0</v>
      </c>
      <c r="AG383" s="35">
        <f t="shared" si="148"/>
        <v>0</v>
      </c>
      <c r="AH383" s="35">
        <f t="shared" si="149"/>
        <v>0</v>
      </c>
      <c r="AI383" s="35">
        <f t="shared" si="150"/>
        <v>0</v>
      </c>
      <c r="AJ383" s="35">
        <f t="shared" si="158"/>
        <v>0</v>
      </c>
      <c r="AK383" s="35">
        <f t="shared" si="159"/>
        <v>0</v>
      </c>
      <c r="AL383" s="35">
        <f>Y383/1000*AA383*AC383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83" s="35">
        <f>Z383/1000*AA383*AC383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83" s="35">
        <f t="shared" si="160"/>
        <v>0</v>
      </c>
      <c r="AO383" s="91">
        <f t="shared" si="161"/>
        <v>0</v>
      </c>
      <c r="AP383" s="92" t="str">
        <f t="shared" si="162"/>
        <v/>
      </c>
      <c r="AQ383" s="92" t="str">
        <f t="shared" si="163"/>
        <v/>
      </c>
    </row>
    <row r="384" spans="1:43" x14ac:dyDescent="0.25">
      <c r="A384" s="48"/>
      <c r="B384" s="52"/>
      <c r="C384" s="22" t="str">
        <f t="shared" si="151"/>
        <v/>
      </c>
      <c r="D384" s="21"/>
      <c r="E384" s="30"/>
      <c r="F384" s="9"/>
      <c r="G384" s="9"/>
      <c r="H384" s="102"/>
      <c r="I384" s="102"/>
      <c r="J384" s="6"/>
      <c r="K384" s="8"/>
      <c r="L384" s="113"/>
      <c r="M384" s="102"/>
      <c r="N384" s="111"/>
      <c r="O384" s="8"/>
      <c r="P384" s="60">
        <f t="shared" si="152"/>
        <v>0</v>
      </c>
      <c r="Q384" s="37">
        <f t="shared" si="153"/>
        <v>0</v>
      </c>
      <c r="R384" s="40">
        <f t="shared" si="137"/>
        <v>0</v>
      </c>
      <c r="S384" s="40">
        <f t="shared" si="138"/>
        <v>0</v>
      </c>
      <c r="T384" s="41" t="str">
        <f t="shared" si="139"/>
        <v/>
      </c>
      <c r="U384" s="41">
        <f t="shared" si="154"/>
        <v>0</v>
      </c>
      <c r="V384" s="41">
        <f t="shared" si="155"/>
        <v>0</v>
      </c>
      <c r="W384" s="42">
        <f t="shared" si="156"/>
        <v>0</v>
      </c>
      <c r="X384" s="42">
        <f t="shared" si="157"/>
        <v>0</v>
      </c>
      <c r="Y384" s="36">
        <f t="shared" si="140"/>
        <v>0</v>
      </c>
      <c r="Z384" s="36">
        <f t="shared" si="141"/>
        <v>0</v>
      </c>
      <c r="AA384" s="35">
        <f t="shared" si="142"/>
        <v>0</v>
      </c>
      <c r="AB384" s="35">
        <f t="shared" si="143"/>
        <v>0</v>
      </c>
      <c r="AC384" s="36">
        <f t="shared" si="144"/>
        <v>0</v>
      </c>
      <c r="AD384" s="35">
        <f t="shared" si="145"/>
        <v>0</v>
      </c>
      <c r="AE384" s="35">
        <f t="shared" si="146"/>
        <v>0</v>
      </c>
      <c r="AF384" s="35">
        <f t="shared" si="147"/>
        <v>0</v>
      </c>
      <c r="AG384" s="35">
        <f t="shared" si="148"/>
        <v>0</v>
      </c>
      <c r="AH384" s="35">
        <f t="shared" si="149"/>
        <v>0</v>
      </c>
      <c r="AI384" s="35">
        <f t="shared" si="150"/>
        <v>0</v>
      </c>
      <c r="AJ384" s="35">
        <f t="shared" si="158"/>
        <v>0</v>
      </c>
      <c r="AK384" s="35">
        <f t="shared" si="159"/>
        <v>0</v>
      </c>
      <c r="AL384" s="35">
        <f>Y384/1000*AA384*AC384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84" s="35">
        <f>Z384/1000*AA384*AC384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84" s="35">
        <f t="shared" si="160"/>
        <v>0</v>
      </c>
      <c r="AO384" s="91">
        <f t="shared" si="161"/>
        <v>0</v>
      </c>
      <c r="AP384" s="92" t="str">
        <f t="shared" si="162"/>
        <v/>
      </c>
      <c r="AQ384" s="92" t="str">
        <f t="shared" si="163"/>
        <v/>
      </c>
    </row>
    <row r="385" spans="1:43" x14ac:dyDescent="0.25">
      <c r="A385" s="48"/>
      <c r="B385" s="52"/>
      <c r="C385" s="22" t="str">
        <f t="shared" si="151"/>
        <v/>
      </c>
      <c r="D385" s="21"/>
      <c r="E385" s="30"/>
      <c r="F385" s="9"/>
      <c r="G385" s="9"/>
      <c r="H385" s="102"/>
      <c r="I385" s="102"/>
      <c r="J385" s="6"/>
      <c r="K385" s="8"/>
      <c r="L385" s="113"/>
      <c r="M385" s="102"/>
      <c r="N385" s="111"/>
      <c r="O385" s="8"/>
      <c r="P385" s="60">
        <f t="shared" si="152"/>
        <v>0</v>
      </c>
      <c r="Q385" s="37">
        <f t="shared" si="153"/>
        <v>0</v>
      </c>
      <c r="R385" s="40">
        <f t="shared" si="137"/>
        <v>0</v>
      </c>
      <c r="S385" s="40">
        <f t="shared" si="138"/>
        <v>0</v>
      </c>
      <c r="T385" s="41" t="str">
        <f t="shared" si="139"/>
        <v/>
      </c>
      <c r="U385" s="41">
        <f t="shared" si="154"/>
        <v>0</v>
      </c>
      <c r="V385" s="41">
        <f t="shared" si="155"/>
        <v>0</v>
      </c>
      <c r="W385" s="42">
        <f t="shared" si="156"/>
        <v>0</v>
      </c>
      <c r="X385" s="42">
        <f t="shared" si="157"/>
        <v>0</v>
      </c>
      <c r="Y385" s="36">
        <f t="shared" si="140"/>
        <v>0</v>
      </c>
      <c r="Z385" s="36">
        <f t="shared" si="141"/>
        <v>0</v>
      </c>
      <c r="AA385" s="35">
        <f t="shared" si="142"/>
        <v>0</v>
      </c>
      <c r="AB385" s="35">
        <f t="shared" si="143"/>
        <v>0</v>
      </c>
      <c r="AC385" s="36">
        <f t="shared" si="144"/>
        <v>0</v>
      </c>
      <c r="AD385" s="35">
        <f t="shared" si="145"/>
        <v>0</v>
      </c>
      <c r="AE385" s="35">
        <f t="shared" si="146"/>
        <v>0</v>
      </c>
      <c r="AF385" s="35">
        <f t="shared" si="147"/>
        <v>0</v>
      </c>
      <c r="AG385" s="35">
        <f t="shared" si="148"/>
        <v>0</v>
      </c>
      <c r="AH385" s="35">
        <f t="shared" si="149"/>
        <v>0</v>
      </c>
      <c r="AI385" s="35">
        <f t="shared" si="150"/>
        <v>0</v>
      </c>
      <c r="AJ385" s="35">
        <f t="shared" si="158"/>
        <v>0</v>
      </c>
      <c r="AK385" s="35">
        <f t="shared" si="159"/>
        <v>0</v>
      </c>
      <c r="AL385" s="35">
        <f>Y385/1000*AA385*AC385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85" s="35">
        <f>Z385/1000*AA385*AC385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85" s="35">
        <f t="shared" si="160"/>
        <v>0</v>
      </c>
      <c r="AO385" s="91">
        <f t="shared" si="161"/>
        <v>0</v>
      </c>
      <c r="AP385" s="92" t="str">
        <f t="shared" si="162"/>
        <v/>
      </c>
      <c r="AQ385" s="92" t="str">
        <f t="shared" si="163"/>
        <v/>
      </c>
    </row>
    <row r="386" spans="1:43" x14ac:dyDescent="0.25">
      <c r="A386" s="48"/>
      <c r="B386" s="52"/>
      <c r="C386" s="22" t="str">
        <f t="shared" si="151"/>
        <v/>
      </c>
      <c r="D386" s="21"/>
      <c r="E386" s="30"/>
      <c r="F386" s="9"/>
      <c r="G386" s="9"/>
      <c r="H386" s="102"/>
      <c r="I386" s="102"/>
      <c r="J386" s="6"/>
      <c r="K386" s="8"/>
      <c r="L386" s="113"/>
      <c r="M386" s="102"/>
      <c r="N386" s="111"/>
      <c r="O386" s="8"/>
      <c r="P386" s="60">
        <f t="shared" si="152"/>
        <v>0</v>
      </c>
      <c r="Q386" s="37">
        <f t="shared" si="153"/>
        <v>0</v>
      </c>
      <c r="R386" s="40">
        <f t="shared" si="137"/>
        <v>0</v>
      </c>
      <c r="S386" s="40">
        <f t="shared" si="138"/>
        <v>0</v>
      </c>
      <c r="T386" s="41" t="str">
        <f t="shared" si="139"/>
        <v/>
      </c>
      <c r="U386" s="41">
        <f t="shared" si="154"/>
        <v>0</v>
      </c>
      <c r="V386" s="41">
        <f t="shared" si="155"/>
        <v>0</v>
      </c>
      <c r="W386" s="42">
        <f t="shared" si="156"/>
        <v>0</v>
      </c>
      <c r="X386" s="42">
        <f t="shared" si="157"/>
        <v>0</v>
      </c>
      <c r="Y386" s="36">
        <f t="shared" si="140"/>
        <v>0</v>
      </c>
      <c r="Z386" s="36">
        <f t="shared" si="141"/>
        <v>0</v>
      </c>
      <c r="AA386" s="35">
        <f t="shared" si="142"/>
        <v>0</v>
      </c>
      <c r="AB386" s="35">
        <f t="shared" si="143"/>
        <v>0</v>
      </c>
      <c r="AC386" s="36">
        <f t="shared" si="144"/>
        <v>0</v>
      </c>
      <c r="AD386" s="35">
        <f t="shared" si="145"/>
        <v>0</v>
      </c>
      <c r="AE386" s="35">
        <f t="shared" si="146"/>
        <v>0</v>
      </c>
      <c r="AF386" s="35">
        <f t="shared" si="147"/>
        <v>0</v>
      </c>
      <c r="AG386" s="35">
        <f t="shared" si="148"/>
        <v>0</v>
      </c>
      <c r="AH386" s="35">
        <f t="shared" si="149"/>
        <v>0</v>
      </c>
      <c r="AI386" s="35">
        <f t="shared" si="150"/>
        <v>0</v>
      </c>
      <c r="AJ386" s="35">
        <f t="shared" si="158"/>
        <v>0</v>
      </c>
      <c r="AK386" s="35">
        <f t="shared" si="159"/>
        <v>0</v>
      </c>
      <c r="AL386" s="35">
        <f>Y386/1000*AA386*AC386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86" s="35">
        <f>Z386/1000*AA386*AC386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86" s="35">
        <f t="shared" si="160"/>
        <v>0</v>
      </c>
      <c r="AO386" s="91">
        <f t="shared" si="161"/>
        <v>0</v>
      </c>
      <c r="AP386" s="92" t="str">
        <f t="shared" si="162"/>
        <v/>
      </c>
      <c r="AQ386" s="92" t="str">
        <f t="shared" si="163"/>
        <v/>
      </c>
    </row>
    <row r="387" spans="1:43" x14ac:dyDescent="0.25">
      <c r="A387" s="48"/>
      <c r="B387" s="52"/>
      <c r="C387" s="22" t="str">
        <f t="shared" si="151"/>
        <v/>
      </c>
      <c r="D387" s="21"/>
      <c r="E387" s="30"/>
      <c r="F387" s="9"/>
      <c r="G387" s="9"/>
      <c r="H387" s="102"/>
      <c r="I387" s="102"/>
      <c r="J387" s="6"/>
      <c r="K387" s="8"/>
      <c r="L387" s="113"/>
      <c r="M387" s="102"/>
      <c r="N387" s="111"/>
      <c r="O387" s="8"/>
      <c r="P387" s="60">
        <f t="shared" si="152"/>
        <v>0</v>
      </c>
      <c r="Q387" s="37">
        <f t="shared" si="153"/>
        <v>0</v>
      </c>
      <c r="R387" s="40">
        <f t="shared" si="137"/>
        <v>0</v>
      </c>
      <c r="S387" s="40">
        <f t="shared" si="138"/>
        <v>0</v>
      </c>
      <c r="T387" s="41" t="str">
        <f t="shared" si="139"/>
        <v/>
      </c>
      <c r="U387" s="41">
        <f t="shared" si="154"/>
        <v>0</v>
      </c>
      <c r="V387" s="41">
        <f t="shared" si="155"/>
        <v>0</v>
      </c>
      <c r="W387" s="42">
        <f t="shared" si="156"/>
        <v>0</v>
      </c>
      <c r="X387" s="42">
        <f t="shared" si="157"/>
        <v>0</v>
      </c>
      <c r="Y387" s="36">
        <f t="shared" si="140"/>
        <v>0</v>
      </c>
      <c r="Z387" s="36">
        <f t="shared" si="141"/>
        <v>0</v>
      </c>
      <c r="AA387" s="35">
        <f t="shared" si="142"/>
        <v>0</v>
      </c>
      <c r="AB387" s="35">
        <f t="shared" si="143"/>
        <v>0</v>
      </c>
      <c r="AC387" s="36">
        <f t="shared" si="144"/>
        <v>0</v>
      </c>
      <c r="AD387" s="35">
        <f t="shared" si="145"/>
        <v>0</v>
      </c>
      <c r="AE387" s="35">
        <f t="shared" si="146"/>
        <v>0</v>
      </c>
      <c r="AF387" s="35">
        <f t="shared" si="147"/>
        <v>0</v>
      </c>
      <c r="AG387" s="35">
        <f t="shared" si="148"/>
        <v>0</v>
      </c>
      <c r="AH387" s="35">
        <f t="shared" si="149"/>
        <v>0</v>
      </c>
      <c r="AI387" s="35">
        <f t="shared" si="150"/>
        <v>0</v>
      </c>
      <c r="AJ387" s="35">
        <f t="shared" si="158"/>
        <v>0</v>
      </c>
      <c r="AK387" s="35">
        <f t="shared" si="159"/>
        <v>0</v>
      </c>
      <c r="AL387" s="35">
        <f>Y387/1000*AA387*AC387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87" s="35">
        <f>Z387/1000*AA387*AC387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87" s="35">
        <f t="shared" si="160"/>
        <v>0</v>
      </c>
      <c r="AO387" s="91">
        <f t="shared" si="161"/>
        <v>0</v>
      </c>
      <c r="AP387" s="92" t="str">
        <f t="shared" si="162"/>
        <v/>
      </c>
      <c r="AQ387" s="92" t="str">
        <f t="shared" si="163"/>
        <v/>
      </c>
    </row>
    <row r="388" spans="1:43" x14ac:dyDescent="0.25">
      <c r="A388" s="48"/>
      <c r="B388" s="52"/>
      <c r="C388" s="22" t="str">
        <f t="shared" si="151"/>
        <v/>
      </c>
      <c r="D388" s="21"/>
      <c r="E388" s="30"/>
      <c r="F388" s="9"/>
      <c r="G388" s="9"/>
      <c r="H388" s="102"/>
      <c r="I388" s="102"/>
      <c r="J388" s="6"/>
      <c r="K388" s="8"/>
      <c r="L388" s="113"/>
      <c r="M388" s="102"/>
      <c r="N388" s="111"/>
      <c r="O388" s="8"/>
      <c r="P388" s="60">
        <f t="shared" si="152"/>
        <v>0</v>
      </c>
      <c r="Q388" s="37">
        <f t="shared" si="153"/>
        <v>0</v>
      </c>
      <c r="R388" s="40">
        <f t="shared" si="137"/>
        <v>0</v>
      </c>
      <c r="S388" s="40">
        <f t="shared" si="138"/>
        <v>0</v>
      </c>
      <c r="T388" s="41" t="str">
        <f t="shared" si="139"/>
        <v/>
      </c>
      <c r="U388" s="41">
        <f t="shared" si="154"/>
        <v>0</v>
      </c>
      <c r="V388" s="41">
        <f t="shared" si="155"/>
        <v>0</v>
      </c>
      <c r="W388" s="42">
        <f t="shared" si="156"/>
        <v>0</v>
      </c>
      <c r="X388" s="42">
        <f t="shared" si="157"/>
        <v>0</v>
      </c>
      <c r="Y388" s="36">
        <f t="shared" si="140"/>
        <v>0</v>
      </c>
      <c r="Z388" s="36">
        <f t="shared" si="141"/>
        <v>0</v>
      </c>
      <c r="AA388" s="35">
        <f t="shared" si="142"/>
        <v>0</v>
      </c>
      <c r="AB388" s="35">
        <f t="shared" si="143"/>
        <v>0</v>
      </c>
      <c r="AC388" s="36">
        <f t="shared" si="144"/>
        <v>0</v>
      </c>
      <c r="AD388" s="35">
        <f t="shared" si="145"/>
        <v>0</v>
      </c>
      <c r="AE388" s="35">
        <f t="shared" si="146"/>
        <v>0</v>
      </c>
      <c r="AF388" s="35">
        <f t="shared" si="147"/>
        <v>0</v>
      </c>
      <c r="AG388" s="35">
        <f t="shared" si="148"/>
        <v>0</v>
      </c>
      <c r="AH388" s="35">
        <f t="shared" si="149"/>
        <v>0</v>
      </c>
      <c r="AI388" s="35">
        <f t="shared" si="150"/>
        <v>0</v>
      </c>
      <c r="AJ388" s="35">
        <f t="shared" si="158"/>
        <v>0</v>
      </c>
      <c r="AK388" s="35">
        <f t="shared" si="159"/>
        <v>0</v>
      </c>
      <c r="AL388" s="35">
        <f>Y388/1000*AA388*AC388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88" s="35">
        <f>Z388/1000*AA388*AC388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88" s="35">
        <f t="shared" si="160"/>
        <v>0</v>
      </c>
      <c r="AO388" s="91">
        <f t="shared" si="161"/>
        <v>0</v>
      </c>
      <c r="AP388" s="92" t="str">
        <f t="shared" si="162"/>
        <v/>
      </c>
      <c r="AQ388" s="92" t="str">
        <f t="shared" si="163"/>
        <v/>
      </c>
    </row>
    <row r="389" spans="1:43" x14ac:dyDescent="0.25">
      <c r="A389" s="48"/>
      <c r="B389" s="52"/>
      <c r="C389" s="22" t="str">
        <f t="shared" si="151"/>
        <v/>
      </c>
      <c r="D389" s="21"/>
      <c r="E389" s="30"/>
      <c r="F389" s="9"/>
      <c r="G389" s="9"/>
      <c r="H389" s="102"/>
      <c r="I389" s="102"/>
      <c r="J389" s="6"/>
      <c r="K389" s="8"/>
      <c r="L389" s="113"/>
      <c r="M389" s="102"/>
      <c r="N389" s="111"/>
      <c r="O389" s="8"/>
      <c r="P389" s="60">
        <f t="shared" si="152"/>
        <v>0</v>
      </c>
      <c r="Q389" s="37">
        <f t="shared" si="153"/>
        <v>0</v>
      </c>
      <c r="R389" s="40">
        <f t="shared" si="137"/>
        <v>0</v>
      </c>
      <c r="S389" s="40">
        <f t="shared" si="138"/>
        <v>0</v>
      </c>
      <c r="T389" s="41" t="str">
        <f t="shared" si="139"/>
        <v/>
      </c>
      <c r="U389" s="41">
        <f t="shared" si="154"/>
        <v>0</v>
      </c>
      <c r="V389" s="41">
        <f t="shared" si="155"/>
        <v>0</v>
      </c>
      <c r="W389" s="42">
        <f t="shared" si="156"/>
        <v>0</v>
      </c>
      <c r="X389" s="42">
        <f t="shared" si="157"/>
        <v>0</v>
      </c>
      <c r="Y389" s="36">
        <f t="shared" si="140"/>
        <v>0</v>
      </c>
      <c r="Z389" s="36">
        <f t="shared" si="141"/>
        <v>0</v>
      </c>
      <c r="AA389" s="35">
        <f t="shared" si="142"/>
        <v>0</v>
      </c>
      <c r="AB389" s="35">
        <f t="shared" si="143"/>
        <v>0</v>
      </c>
      <c r="AC389" s="36">
        <f t="shared" si="144"/>
        <v>0</v>
      </c>
      <c r="AD389" s="35">
        <f t="shared" si="145"/>
        <v>0</v>
      </c>
      <c r="AE389" s="35">
        <f t="shared" si="146"/>
        <v>0</v>
      </c>
      <c r="AF389" s="35">
        <f t="shared" si="147"/>
        <v>0</v>
      </c>
      <c r="AG389" s="35">
        <f t="shared" si="148"/>
        <v>0</v>
      </c>
      <c r="AH389" s="35">
        <f t="shared" si="149"/>
        <v>0</v>
      </c>
      <c r="AI389" s="35">
        <f t="shared" si="150"/>
        <v>0</v>
      </c>
      <c r="AJ389" s="35">
        <f t="shared" si="158"/>
        <v>0</v>
      </c>
      <c r="AK389" s="35">
        <f t="shared" si="159"/>
        <v>0</v>
      </c>
      <c r="AL389" s="35">
        <f>Y389/1000*AA389*AC389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89" s="35">
        <f>Z389/1000*AA389*AC389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89" s="35">
        <f t="shared" si="160"/>
        <v>0</v>
      </c>
      <c r="AO389" s="91">
        <f t="shared" si="161"/>
        <v>0</v>
      </c>
      <c r="AP389" s="92" t="str">
        <f t="shared" si="162"/>
        <v/>
      </c>
      <c r="AQ389" s="92" t="str">
        <f t="shared" si="163"/>
        <v/>
      </c>
    </row>
    <row r="390" spans="1:43" x14ac:dyDescent="0.25">
      <c r="A390" s="48"/>
      <c r="B390" s="52"/>
      <c r="C390" s="22" t="str">
        <f t="shared" si="151"/>
        <v/>
      </c>
      <c r="D390" s="21"/>
      <c r="E390" s="30"/>
      <c r="F390" s="9"/>
      <c r="G390" s="9"/>
      <c r="H390" s="102"/>
      <c r="I390" s="102"/>
      <c r="J390" s="6"/>
      <c r="K390" s="8"/>
      <c r="L390" s="113"/>
      <c r="M390" s="102"/>
      <c r="N390" s="111"/>
      <c r="O390" s="8"/>
      <c r="P390" s="60">
        <f t="shared" si="152"/>
        <v>0</v>
      </c>
      <c r="Q390" s="37">
        <f t="shared" si="153"/>
        <v>0</v>
      </c>
      <c r="R390" s="40">
        <f t="shared" si="137"/>
        <v>0</v>
      </c>
      <c r="S390" s="40">
        <f t="shared" si="138"/>
        <v>0</v>
      </c>
      <c r="T390" s="41" t="str">
        <f t="shared" si="139"/>
        <v/>
      </c>
      <c r="U390" s="41">
        <f t="shared" si="154"/>
        <v>0</v>
      </c>
      <c r="V390" s="41">
        <f t="shared" si="155"/>
        <v>0</v>
      </c>
      <c r="W390" s="42">
        <f t="shared" si="156"/>
        <v>0</v>
      </c>
      <c r="X390" s="42">
        <f t="shared" si="157"/>
        <v>0</v>
      </c>
      <c r="Y390" s="36">
        <f t="shared" si="140"/>
        <v>0</v>
      </c>
      <c r="Z390" s="36">
        <f t="shared" si="141"/>
        <v>0</v>
      </c>
      <c r="AA390" s="35">
        <f t="shared" si="142"/>
        <v>0</v>
      </c>
      <c r="AB390" s="35">
        <f t="shared" si="143"/>
        <v>0</v>
      </c>
      <c r="AC390" s="36">
        <f t="shared" si="144"/>
        <v>0</v>
      </c>
      <c r="AD390" s="35">
        <f t="shared" si="145"/>
        <v>0</v>
      </c>
      <c r="AE390" s="35">
        <f t="shared" si="146"/>
        <v>0</v>
      </c>
      <c r="AF390" s="35">
        <f t="shared" si="147"/>
        <v>0</v>
      </c>
      <c r="AG390" s="35">
        <f t="shared" si="148"/>
        <v>0</v>
      </c>
      <c r="AH390" s="35">
        <f t="shared" si="149"/>
        <v>0</v>
      </c>
      <c r="AI390" s="35">
        <f t="shared" si="150"/>
        <v>0</v>
      </c>
      <c r="AJ390" s="35">
        <f t="shared" si="158"/>
        <v>0</v>
      </c>
      <c r="AK390" s="35">
        <f t="shared" si="159"/>
        <v>0</v>
      </c>
      <c r="AL390" s="35">
        <f>Y390/1000*AA390*AC390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90" s="35">
        <f>Z390/1000*AA390*AC390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90" s="35">
        <f t="shared" si="160"/>
        <v>0</v>
      </c>
      <c r="AO390" s="91">
        <f t="shared" si="161"/>
        <v>0</v>
      </c>
      <c r="AP390" s="92" t="str">
        <f t="shared" si="162"/>
        <v/>
      </c>
      <c r="AQ390" s="92" t="str">
        <f t="shared" si="163"/>
        <v/>
      </c>
    </row>
    <row r="391" spans="1:43" x14ac:dyDescent="0.25">
      <c r="A391" s="48"/>
      <c r="B391" s="52"/>
      <c r="C391" s="22" t="str">
        <f t="shared" si="151"/>
        <v/>
      </c>
      <c r="D391" s="21"/>
      <c r="E391" s="30"/>
      <c r="F391" s="9"/>
      <c r="G391" s="9"/>
      <c r="H391" s="102"/>
      <c r="I391" s="102"/>
      <c r="J391" s="6"/>
      <c r="K391" s="8"/>
      <c r="L391" s="113"/>
      <c r="M391" s="102"/>
      <c r="N391" s="111"/>
      <c r="O391" s="8"/>
      <c r="P391" s="60">
        <f t="shared" si="152"/>
        <v>0</v>
      </c>
      <c r="Q391" s="37">
        <f t="shared" si="153"/>
        <v>0</v>
      </c>
      <c r="R391" s="40">
        <f t="shared" si="137"/>
        <v>0</v>
      </c>
      <c r="S391" s="40">
        <f t="shared" si="138"/>
        <v>0</v>
      </c>
      <c r="T391" s="41" t="str">
        <f t="shared" si="139"/>
        <v/>
      </c>
      <c r="U391" s="41">
        <f t="shared" si="154"/>
        <v>0</v>
      </c>
      <c r="V391" s="41">
        <f t="shared" si="155"/>
        <v>0</v>
      </c>
      <c r="W391" s="42">
        <f t="shared" si="156"/>
        <v>0</v>
      </c>
      <c r="X391" s="42">
        <f t="shared" si="157"/>
        <v>0</v>
      </c>
      <c r="Y391" s="36">
        <f t="shared" si="140"/>
        <v>0</v>
      </c>
      <c r="Z391" s="36">
        <f t="shared" si="141"/>
        <v>0</v>
      </c>
      <c r="AA391" s="35">
        <f t="shared" si="142"/>
        <v>0</v>
      </c>
      <c r="AB391" s="35">
        <f t="shared" si="143"/>
        <v>0</v>
      </c>
      <c r="AC391" s="36">
        <f t="shared" si="144"/>
        <v>0</v>
      </c>
      <c r="AD391" s="35">
        <f t="shared" si="145"/>
        <v>0</v>
      </c>
      <c r="AE391" s="35">
        <f t="shared" si="146"/>
        <v>0</v>
      </c>
      <c r="AF391" s="35">
        <f t="shared" si="147"/>
        <v>0</v>
      </c>
      <c r="AG391" s="35">
        <f t="shared" si="148"/>
        <v>0</v>
      </c>
      <c r="AH391" s="35">
        <f t="shared" si="149"/>
        <v>0</v>
      </c>
      <c r="AI391" s="35">
        <f t="shared" si="150"/>
        <v>0</v>
      </c>
      <c r="AJ391" s="35">
        <f t="shared" si="158"/>
        <v>0</v>
      </c>
      <c r="AK391" s="35">
        <f t="shared" si="159"/>
        <v>0</v>
      </c>
      <c r="AL391" s="35">
        <f>Y391/1000*AA391*AC391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91" s="35">
        <f>Z391/1000*AA391*AC391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91" s="35">
        <f t="shared" si="160"/>
        <v>0</v>
      </c>
      <c r="AO391" s="91">
        <f t="shared" si="161"/>
        <v>0</v>
      </c>
      <c r="AP391" s="92" t="str">
        <f t="shared" si="162"/>
        <v/>
      </c>
      <c r="AQ391" s="92" t="str">
        <f t="shared" si="163"/>
        <v/>
      </c>
    </row>
    <row r="392" spans="1:43" x14ac:dyDescent="0.25">
      <c r="A392" s="48"/>
      <c r="B392" s="52"/>
      <c r="C392" s="22" t="str">
        <f t="shared" si="151"/>
        <v/>
      </c>
      <c r="D392" s="21"/>
      <c r="E392" s="30"/>
      <c r="F392" s="9"/>
      <c r="G392" s="9"/>
      <c r="H392" s="102"/>
      <c r="I392" s="102"/>
      <c r="J392" s="6"/>
      <c r="K392" s="8"/>
      <c r="L392" s="113"/>
      <c r="M392" s="102"/>
      <c r="N392" s="111"/>
      <c r="O392" s="8"/>
      <c r="P392" s="60">
        <f t="shared" si="152"/>
        <v>0</v>
      </c>
      <c r="Q392" s="37">
        <f t="shared" si="153"/>
        <v>0</v>
      </c>
      <c r="R392" s="40">
        <f t="shared" si="137"/>
        <v>0</v>
      </c>
      <c r="S392" s="40">
        <f t="shared" si="138"/>
        <v>0</v>
      </c>
      <c r="T392" s="41" t="str">
        <f t="shared" si="139"/>
        <v/>
      </c>
      <c r="U392" s="41">
        <f t="shared" si="154"/>
        <v>0</v>
      </c>
      <c r="V392" s="41">
        <f t="shared" si="155"/>
        <v>0</v>
      </c>
      <c r="W392" s="42">
        <f t="shared" si="156"/>
        <v>0</v>
      </c>
      <c r="X392" s="42">
        <f t="shared" si="157"/>
        <v>0</v>
      </c>
      <c r="Y392" s="36">
        <f t="shared" si="140"/>
        <v>0</v>
      </c>
      <c r="Z392" s="36">
        <f t="shared" si="141"/>
        <v>0</v>
      </c>
      <c r="AA392" s="35">
        <f t="shared" si="142"/>
        <v>0</v>
      </c>
      <c r="AB392" s="35">
        <f t="shared" si="143"/>
        <v>0</v>
      </c>
      <c r="AC392" s="36">
        <f t="shared" si="144"/>
        <v>0</v>
      </c>
      <c r="AD392" s="35">
        <f t="shared" si="145"/>
        <v>0</v>
      </c>
      <c r="AE392" s="35">
        <f t="shared" si="146"/>
        <v>0</v>
      </c>
      <c r="AF392" s="35">
        <f t="shared" si="147"/>
        <v>0</v>
      </c>
      <c r="AG392" s="35">
        <f t="shared" si="148"/>
        <v>0</v>
      </c>
      <c r="AH392" s="35">
        <f t="shared" si="149"/>
        <v>0</v>
      </c>
      <c r="AI392" s="35">
        <f t="shared" si="150"/>
        <v>0</v>
      </c>
      <c r="AJ392" s="35">
        <f t="shared" si="158"/>
        <v>0</v>
      </c>
      <c r="AK392" s="35">
        <f t="shared" si="159"/>
        <v>0</v>
      </c>
      <c r="AL392" s="35">
        <f>Y392/1000*AA392*AC392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92" s="35">
        <f>Z392/1000*AA392*AC392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92" s="35">
        <f t="shared" si="160"/>
        <v>0</v>
      </c>
      <c r="AO392" s="91">
        <f t="shared" si="161"/>
        <v>0</v>
      </c>
      <c r="AP392" s="92" t="str">
        <f t="shared" si="162"/>
        <v/>
      </c>
      <c r="AQ392" s="92" t="str">
        <f t="shared" si="163"/>
        <v/>
      </c>
    </row>
    <row r="393" spans="1:43" x14ac:dyDescent="0.25">
      <c r="A393" s="48"/>
      <c r="B393" s="52"/>
      <c r="C393" s="22" t="str">
        <f t="shared" si="151"/>
        <v/>
      </c>
      <c r="D393" s="21"/>
      <c r="E393" s="30"/>
      <c r="F393" s="9"/>
      <c r="G393" s="9"/>
      <c r="H393" s="102"/>
      <c r="I393" s="102"/>
      <c r="J393" s="6"/>
      <c r="K393" s="8"/>
      <c r="L393" s="113"/>
      <c r="M393" s="102"/>
      <c r="N393" s="111"/>
      <c r="O393" s="8"/>
      <c r="P393" s="60">
        <f t="shared" si="152"/>
        <v>0</v>
      </c>
      <c r="Q393" s="37">
        <f t="shared" si="153"/>
        <v>0</v>
      </c>
      <c r="R393" s="40">
        <f t="shared" si="137"/>
        <v>0</v>
      </c>
      <c r="S393" s="40">
        <f t="shared" si="138"/>
        <v>0</v>
      </c>
      <c r="T393" s="41" t="str">
        <f t="shared" si="139"/>
        <v/>
      </c>
      <c r="U393" s="41">
        <f t="shared" si="154"/>
        <v>0</v>
      </c>
      <c r="V393" s="41">
        <f t="shared" si="155"/>
        <v>0</v>
      </c>
      <c r="W393" s="42">
        <f t="shared" si="156"/>
        <v>0</v>
      </c>
      <c r="X393" s="42">
        <f t="shared" si="157"/>
        <v>0</v>
      </c>
      <c r="Y393" s="36">
        <f t="shared" si="140"/>
        <v>0</v>
      </c>
      <c r="Z393" s="36">
        <f t="shared" si="141"/>
        <v>0</v>
      </c>
      <c r="AA393" s="35">
        <f t="shared" si="142"/>
        <v>0</v>
      </c>
      <c r="AB393" s="35">
        <f t="shared" si="143"/>
        <v>0</v>
      </c>
      <c r="AC393" s="36">
        <f t="shared" si="144"/>
        <v>0</v>
      </c>
      <c r="AD393" s="35">
        <f t="shared" si="145"/>
        <v>0</v>
      </c>
      <c r="AE393" s="35">
        <f t="shared" si="146"/>
        <v>0</v>
      </c>
      <c r="AF393" s="35">
        <f t="shared" si="147"/>
        <v>0</v>
      </c>
      <c r="AG393" s="35">
        <f t="shared" si="148"/>
        <v>0</v>
      </c>
      <c r="AH393" s="35">
        <f t="shared" si="149"/>
        <v>0</v>
      </c>
      <c r="AI393" s="35">
        <f t="shared" si="150"/>
        <v>0</v>
      </c>
      <c r="AJ393" s="35">
        <f t="shared" si="158"/>
        <v>0</v>
      </c>
      <c r="AK393" s="35">
        <f t="shared" si="159"/>
        <v>0</v>
      </c>
      <c r="AL393" s="35">
        <f>Y393/1000*AA393*AC393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93" s="35">
        <f>Z393/1000*AA393*AC393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93" s="35">
        <f t="shared" si="160"/>
        <v>0</v>
      </c>
      <c r="AO393" s="91">
        <f t="shared" si="161"/>
        <v>0</v>
      </c>
      <c r="AP393" s="92" t="str">
        <f t="shared" si="162"/>
        <v/>
      </c>
      <c r="AQ393" s="92" t="str">
        <f t="shared" si="163"/>
        <v/>
      </c>
    </row>
    <row r="394" spans="1:43" x14ac:dyDescent="0.25">
      <c r="A394" s="48"/>
      <c r="B394" s="52"/>
      <c r="C394" s="22" t="str">
        <f t="shared" si="151"/>
        <v/>
      </c>
      <c r="D394" s="21"/>
      <c r="E394" s="30"/>
      <c r="F394" s="9"/>
      <c r="G394" s="9"/>
      <c r="H394" s="102"/>
      <c r="I394" s="102"/>
      <c r="J394" s="6"/>
      <c r="K394" s="8"/>
      <c r="L394" s="113"/>
      <c r="M394" s="102"/>
      <c r="N394" s="111"/>
      <c r="O394" s="8"/>
      <c r="P394" s="60">
        <f t="shared" si="152"/>
        <v>0</v>
      </c>
      <c r="Q394" s="37">
        <f t="shared" si="153"/>
        <v>0</v>
      </c>
      <c r="R394" s="40">
        <f t="shared" si="137"/>
        <v>0</v>
      </c>
      <c r="S394" s="40">
        <f t="shared" si="138"/>
        <v>0</v>
      </c>
      <c r="T394" s="41" t="str">
        <f t="shared" si="139"/>
        <v/>
      </c>
      <c r="U394" s="41">
        <f t="shared" si="154"/>
        <v>0</v>
      </c>
      <c r="V394" s="41">
        <f t="shared" si="155"/>
        <v>0</v>
      </c>
      <c r="W394" s="42">
        <f t="shared" si="156"/>
        <v>0</v>
      </c>
      <c r="X394" s="42">
        <f t="shared" si="157"/>
        <v>0</v>
      </c>
      <c r="Y394" s="36">
        <f t="shared" si="140"/>
        <v>0</v>
      </c>
      <c r="Z394" s="36">
        <f t="shared" si="141"/>
        <v>0</v>
      </c>
      <c r="AA394" s="35">
        <f t="shared" si="142"/>
        <v>0</v>
      </c>
      <c r="AB394" s="35">
        <f t="shared" si="143"/>
        <v>0</v>
      </c>
      <c r="AC394" s="36">
        <f t="shared" si="144"/>
        <v>0</v>
      </c>
      <c r="AD394" s="35">
        <f t="shared" si="145"/>
        <v>0</v>
      </c>
      <c r="AE394" s="35">
        <f t="shared" si="146"/>
        <v>0</v>
      </c>
      <c r="AF394" s="35">
        <f t="shared" si="147"/>
        <v>0</v>
      </c>
      <c r="AG394" s="35">
        <f t="shared" si="148"/>
        <v>0</v>
      </c>
      <c r="AH394" s="35">
        <f t="shared" si="149"/>
        <v>0</v>
      </c>
      <c r="AI394" s="35">
        <f t="shared" si="150"/>
        <v>0</v>
      </c>
      <c r="AJ394" s="35">
        <f t="shared" si="158"/>
        <v>0</v>
      </c>
      <c r="AK394" s="35">
        <f t="shared" si="159"/>
        <v>0</v>
      </c>
      <c r="AL394" s="35">
        <f>Y394/1000*AA394*AC394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94" s="35">
        <f>Z394/1000*AA394*AC394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94" s="35">
        <f t="shared" si="160"/>
        <v>0</v>
      </c>
      <c r="AO394" s="91">
        <f t="shared" si="161"/>
        <v>0</v>
      </c>
      <c r="AP394" s="92" t="str">
        <f t="shared" si="162"/>
        <v/>
      </c>
      <c r="AQ394" s="92" t="str">
        <f t="shared" si="163"/>
        <v/>
      </c>
    </row>
    <row r="395" spans="1:43" x14ac:dyDescent="0.25">
      <c r="A395" s="48"/>
      <c r="B395" s="52"/>
      <c r="C395" s="22" t="str">
        <f t="shared" si="151"/>
        <v/>
      </c>
      <c r="D395" s="21"/>
      <c r="E395" s="30"/>
      <c r="F395" s="9"/>
      <c r="G395" s="9"/>
      <c r="H395" s="102"/>
      <c r="I395" s="102"/>
      <c r="J395" s="6"/>
      <c r="K395" s="8"/>
      <c r="L395" s="113"/>
      <c r="M395" s="102"/>
      <c r="N395" s="111"/>
      <c r="O395" s="8"/>
      <c r="P395" s="60">
        <f t="shared" si="152"/>
        <v>0</v>
      </c>
      <c r="Q395" s="37">
        <f t="shared" si="153"/>
        <v>0</v>
      </c>
      <c r="R395" s="40">
        <f t="shared" si="137"/>
        <v>0</v>
      </c>
      <c r="S395" s="40">
        <f t="shared" si="138"/>
        <v>0</v>
      </c>
      <c r="T395" s="41" t="str">
        <f t="shared" si="139"/>
        <v/>
      </c>
      <c r="U395" s="41">
        <f t="shared" si="154"/>
        <v>0</v>
      </c>
      <c r="V395" s="41">
        <f t="shared" si="155"/>
        <v>0</v>
      </c>
      <c r="W395" s="42">
        <f t="shared" si="156"/>
        <v>0</v>
      </c>
      <c r="X395" s="42">
        <f t="shared" si="157"/>
        <v>0</v>
      </c>
      <c r="Y395" s="36">
        <f t="shared" si="140"/>
        <v>0</v>
      </c>
      <c r="Z395" s="36">
        <f t="shared" si="141"/>
        <v>0</v>
      </c>
      <c r="AA395" s="35">
        <f t="shared" si="142"/>
        <v>0</v>
      </c>
      <c r="AB395" s="35">
        <f t="shared" si="143"/>
        <v>0</v>
      </c>
      <c r="AC395" s="36">
        <f t="shared" si="144"/>
        <v>0</v>
      </c>
      <c r="AD395" s="35">
        <f t="shared" si="145"/>
        <v>0</v>
      </c>
      <c r="AE395" s="35">
        <f t="shared" si="146"/>
        <v>0</v>
      </c>
      <c r="AF395" s="35">
        <f t="shared" si="147"/>
        <v>0</v>
      </c>
      <c r="AG395" s="35">
        <f t="shared" si="148"/>
        <v>0</v>
      </c>
      <c r="AH395" s="35">
        <f t="shared" si="149"/>
        <v>0</v>
      </c>
      <c r="AI395" s="35">
        <f t="shared" si="150"/>
        <v>0</v>
      </c>
      <c r="AJ395" s="35">
        <f t="shared" si="158"/>
        <v>0</v>
      </c>
      <c r="AK395" s="35">
        <f t="shared" si="159"/>
        <v>0</v>
      </c>
      <c r="AL395" s="35">
        <f>Y395/1000*AA395*AC395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95" s="35">
        <f>Z395/1000*AA395*AC395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95" s="35">
        <f t="shared" si="160"/>
        <v>0</v>
      </c>
      <c r="AO395" s="91">
        <f t="shared" si="161"/>
        <v>0</v>
      </c>
      <c r="AP395" s="92" t="str">
        <f t="shared" si="162"/>
        <v/>
      </c>
      <c r="AQ395" s="92" t="str">
        <f t="shared" si="163"/>
        <v/>
      </c>
    </row>
    <row r="396" spans="1:43" x14ac:dyDescent="0.25">
      <c r="A396" s="48"/>
      <c r="B396" s="52"/>
      <c r="C396" s="22" t="str">
        <f t="shared" si="151"/>
        <v/>
      </c>
      <c r="D396" s="21"/>
      <c r="E396" s="30"/>
      <c r="F396" s="9"/>
      <c r="G396" s="9"/>
      <c r="H396" s="102"/>
      <c r="I396" s="102"/>
      <c r="J396" s="6"/>
      <c r="K396" s="8"/>
      <c r="L396" s="113"/>
      <c r="M396" s="102"/>
      <c r="N396" s="111"/>
      <c r="O396" s="8"/>
      <c r="P396" s="60">
        <f t="shared" si="152"/>
        <v>0</v>
      </c>
      <c r="Q396" s="37">
        <f t="shared" si="153"/>
        <v>0</v>
      </c>
      <c r="R396" s="40">
        <f t="shared" si="137"/>
        <v>0</v>
      </c>
      <c r="S396" s="40">
        <f t="shared" si="138"/>
        <v>0</v>
      </c>
      <c r="T396" s="41" t="str">
        <f t="shared" si="139"/>
        <v/>
      </c>
      <c r="U396" s="41">
        <f t="shared" si="154"/>
        <v>0</v>
      </c>
      <c r="V396" s="41">
        <f t="shared" si="155"/>
        <v>0</v>
      </c>
      <c r="W396" s="42">
        <f t="shared" si="156"/>
        <v>0</v>
      </c>
      <c r="X396" s="42">
        <f t="shared" si="157"/>
        <v>0</v>
      </c>
      <c r="Y396" s="36">
        <f t="shared" si="140"/>
        <v>0</v>
      </c>
      <c r="Z396" s="36">
        <f t="shared" si="141"/>
        <v>0</v>
      </c>
      <c r="AA396" s="35">
        <f t="shared" si="142"/>
        <v>0</v>
      </c>
      <c r="AB396" s="35">
        <f t="shared" si="143"/>
        <v>0</v>
      </c>
      <c r="AC396" s="36">
        <f t="shared" si="144"/>
        <v>0</v>
      </c>
      <c r="AD396" s="35">
        <f t="shared" si="145"/>
        <v>0</v>
      </c>
      <c r="AE396" s="35">
        <f t="shared" si="146"/>
        <v>0</v>
      </c>
      <c r="AF396" s="35">
        <f t="shared" si="147"/>
        <v>0</v>
      </c>
      <c r="AG396" s="35">
        <f t="shared" si="148"/>
        <v>0</v>
      </c>
      <c r="AH396" s="35">
        <f t="shared" si="149"/>
        <v>0</v>
      </c>
      <c r="AI396" s="35">
        <f t="shared" si="150"/>
        <v>0</v>
      </c>
      <c r="AJ396" s="35">
        <f t="shared" si="158"/>
        <v>0</v>
      </c>
      <c r="AK396" s="35">
        <f t="shared" si="159"/>
        <v>0</v>
      </c>
      <c r="AL396" s="35">
        <f>Y396/1000*AA396*AC396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96" s="35">
        <f>Z396/1000*AA396*AC396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96" s="35">
        <f t="shared" si="160"/>
        <v>0</v>
      </c>
      <c r="AO396" s="91">
        <f t="shared" si="161"/>
        <v>0</v>
      </c>
      <c r="AP396" s="92" t="str">
        <f t="shared" si="162"/>
        <v/>
      </c>
      <c r="AQ396" s="92" t="str">
        <f t="shared" si="163"/>
        <v/>
      </c>
    </row>
    <row r="397" spans="1:43" x14ac:dyDescent="0.25">
      <c r="A397" s="48"/>
      <c r="B397" s="52"/>
      <c r="C397" s="22" t="str">
        <f t="shared" si="151"/>
        <v/>
      </c>
      <c r="D397" s="21"/>
      <c r="E397" s="30"/>
      <c r="F397" s="9"/>
      <c r="G397" s="9"/>
      <c r="H397" s="102"/>
      <c r="I397" s="102"/>
      <c r="J397" s="6"/>
      <c r="K397" s="8"/>
      <c r="L397" s="113"/>
      <c r="M397" s="102"/>
      <c r="N397" s="111"/>
      <c r="O397" s="8"/>
      <c r="P397" s="60">
        <f t="shared" si="152"/>
        <v>0</v>
      </c>
      <c r="Q397" s="37">
        <f t="shared" si="153"/>
        <v>0</v>
      </c>
      <c r="R397" s="40">
        <f t="shared" si="137"/>
        <v>0</v>
      </c>
      <c r="S397" s="40">
        <f t="shared" si="138"/>
        <v>0</v>
      </c>
      <c r="T397" s="41" t="str">
        <f t="shared" si="139"/>
        <v/>
      </c>
      <c r="U397" s="41">
        <f t="shared" si="154"/>
        <v>0</v>
      </c>
      <c r="V397" s="41">
        <f t="shared" si="155"/>
        <v>0</v>
      </c>
      <c r="W397" s="42">
        <f t="shared" si="156"/>
        <v>0</v>
      </c>
      <c r="X397" s="42">
        <f t="shared" si="157"/>
        <v>0</v>
      </c>
      <c r="Y397" s="36">
        <f t="shared" si="140"/>
        <v>0</v>
      </c>
      <c r="Z397" s="36">
        <f t="shared" si="141"/>
        <v>0</v>
      </c>
      <c r="AA397" s="35">
        <f t="shared" si="142"/>
        <v>0</v>
      </c>
      <c r="AB397" s="35">
        <f t="shared" si="143"/>
        <v>0</v>
      </c>
      <c r="AC397" s="36">
        <f t="shared" si="144"/>
        <v>0</v>
      </c>
      <c r="AD397" s="35">
        <f t="shared" si="145"/>
        <v>0</v>
      </c>
      <c r="AE397" s="35">
        <f t="shared" si="146"/>
        <v>0</v>
      </c>
      <c r="AF397" s="35">
        <f t="shared" si="147"/>
        <v>0</v>
      </c>
      <c r="AG397" s="35">
        <f t="shared" si="148"/>
        <v>0</v>
      </c>
      <c r="AH397" s="35">
        <f t="shared" si="149"/>
        <v>0</v>
      </c>
      <c r="AI397" s="35">
        <f t="shared" si="150"/>
        <v>0</v>
      </c>
      <c r="AJ397" s="35">
        <f t="shared" si="158"/>
        <v>0</v>
      </c>
      <c r="AK397" s="35">
        <f t="shared" si="159"/>
        <v>0</v>
      </c>
      <c r="AL397" s="35">
        <f>Y397/1000*AA397*AC397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97" s="35">
        <f>Z397/1000*AA397*AC397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97" s="35">
        <f t="shared" si="160"/>
        <v>0</v>
      </c>
      <c r="AO397" s="91">
        <f t="shared" si="161"/>
        <v>0</v>
      </c>
      <c r="AP397" s="92" t="str">
        <f t="shared" si="162"/>
        <v/>
      </c>
      <c r="AQ397" s="92" t="str">
        <f t="shared" si="163"/>
        <v/>
      </c>
    </row>
    <row r="398" spans="1:43" x14ac:dyDescent="0.25">
      <c r="A398" s="48"/>
      <c r="B398" s="52"/>
      <c r="C398" s="22" t="str">
        <f t="shared" si="151"/>
        <v/>
      </c>
      <c r="D398" s="21"/>
      <c r="E398" s="30"/>
      <c r="F398" s="9"/>
      <c r="G398" s="9"/>
      <c r="H398" s="102"/>
      <c r="I398" s="102"/>
      <c r="J398" s="6"/>
      <c r="K398" s="8"/>
      <c r="L398" s="113"/>
      <c r="M398" s="102"/>
      <c r="N398" s="111"/>
      <c r="O398" s="8"/>
      <c r="P398" s="60">
        <f t="shared" si="152"/>
        <v>0</v>
      </c>
      <c r="Q398" s="37">
        <f t="shared" si="153"/>
        <v>0</v>
      </c>
      <c r="R398" s="40">
        <f t="shared" si="137"/>
        <v>0</v>
      </c>
      <c r="S398" s="40">
        <f t="shared" si="138"/>
        <v>0</v>
      </c>
      <c r="T398" s="41" t="str">
        <f t="shared" si="139"/>
        <v/>
      </c>
      <c r="U398" s="41">
        <f t="shared" si="154"/>
        <v>0</v>
      </c>
      <c r="V398" s="41">
        <f t="shared" si="155"/>
        <v>0</v>
      </c>
      <c r="W398" s="42">
        <f t="shared" si="156"/>
        <v>0</v>
      </c>
      <c r="X398" s="42">
        <f t="shared" si="157"/>
        <v>0</v>
      </c>
      <c r="Y398" s="36">
        <f t="shared" si="140"/>
        <v>0</v>
      </c>
      <c r="Z398" s="36">
        <f t="shared" si="141"/>
        <v>0</v>
      </c>
      <c r="AA398" s="35">
        <f t="shared" si="142"/>
        <v>0</v>
      </c>
      <c r="AB398" s="35">
        <f t="shared" si="143"/>
        <v>0</v>
      </c>
      <c r="AC398" s="36">
        <f t="shared" si="144"/>
        <v>0</v>
      </c>
      <c r="AD398" s="35">
        <f t="shared" si="145"/>
        <v>0</v>
      </c>
      <c r="AE398" s="35">
        <f t="shared" si="146"/>
        <v>0</v>
      </c>
      <c r="AF398" s="35">
        <f t="shared" si="147"/>
        <v>0</v>
      </c>
      <c r="AG398" s="35">
        <f t="shared" si="148"/>
        <v>0</v>
      </c>
      <c r="AH398" s="35">
        <f t="shared" si="149"/>
        <v>0</v>
      </c>
      <c r="AI398" s="35">
        <f t="shared" si="150"/>
        <v>0</v>
      </c>
      <c r="AJ398" s="35">
        <f t="shared" si="158"/>
        <v>0</v>
      </c>
      <c r="AK398" s="35">
        <f t="shared" si="159"/>
        <v>0</v>
      </c>
      <c r="AL398" s="35">
        <f>Y398/1000*AA398*AC398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98" s="35">
        <f>Z398/1000*AA398*AC398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98" s="35">
        <f t="shared" si="160"/>
        <v>0</v>
      </c>
      <c r="AO398" s="91">
        <f t="shared" si="161"/>
        <v>0</v>
      </c>
      <c r="AP398" s="92" t="str">
        <f t="shared" si="162"/>
        <v/>
      </c>
      <c r="AQ398" s="92" t="str">
        <f t="shared" si="163"/>
        <v/>
      </c>
    </row>
    <row r="399" spans="1:43" x14ac:dyDescent="0.25">
      <c r="A399" s="48"/>
      <c r="B399" s="52"/>
      <c r="C399" s="22" t="str">
        <f t="shared" si="151"/>
        <v/>
      </c>
      <c r="D399" s="21"/>
      <c r="E399" s="30"/>
      <c r="F399" s="9"/>
      <c r="G399" s="9"/>
      <c r="H399" s="102"/>
      <c r="I399" s="102"/>
      <c r="J399" s="6"/>
      <c r="K399" s="8"/>
      <c r="L399" s="113"/>
      <c r="M399" s="102"/>
      <c r="N399" s="111"/>
      <c r="O399" s="8"/>
      <c r="P399" s="60">
        <f t="shared" si="152"/>
        <v>0</v>
      </c>
      <c r="Q399" s="37">
        <f t="shared" si="153"/>
        <v>0</v>
      </c>
      <c r="R399" s="40">
        <f t="shared" si="137"/>
        <v>0</v>
      </c>
      <c r="S399" s="40">
        <f t="shared" si="138"/>
        <v>0</v>
      </c>
      <c r="T399" s="41" t="str">
        <f t="shared" si="139"/>
        <v/>
      </c>
      <c r="U399" s="41">
        <f t="shared" si="154"/>
        <v>0</v>
      </c>
      <c r="V399" s="41">
        <f t="shared" si="155"/>
        <v>0</v>
      </c>
      <c r="W399" s="42">
        <f t="shared" si="156"/>
        <v>0</v>
      </c>
      <c r="X399" s="42">
        <f t="shared" si="157"/>
        <v>0</v>
      </c>
      <c r="Y399" s="36">
        <f t="shared" si="140"/>
        <v>0</v>
      </c>
      <c r="Z399" s="36">
        <f t="shared" si="141"/>
        <v>0</v>
      </c>
      <c r="AA399" s="35">
        <f t="shared" si="142"/>
        <v>0</v>
      </c>
      <c r="AB399" s="35">
        <f t="shared" si="143"/>
        <v>0</v>
      </c>
      <c r="AC399" s="36">
        <f t="shared" si="144"/>
        <v>0</v>
      </c>
      <c r="AD399" s="35">
        <f t="shared" si="145"/>
        <v>0</v>
      </c>
      <c r="AE399" s="35">
        <f t="shared" si="146"/>
        <v>0</v>
      </c>
      <c r="AF399" s="35">
        <f t="shared" si="147"/>
        <v>0</v>
      </c>
      <c r="AG399" s="35">
        <f t="shared" si="148"/>
        <v>0</v>
      </c>
      <c r="AH399" s="35">
        <f t="shared" si="149"/>
        <v>0</v>
      </c>
      <c r="AI399" s="35">
        <f t="shared" si="150"/>
        <v>0</v>
      </c>
      <c r="AJ399" s="35">
        <f t="shared" si="158"/>
        <v>0</v>
      </c>
      <c r="AK399" s="35">
        <f t="shared" si="159"/>
        <v>0</v>
      </c>
      <c r="AL399" s="35">
        <f>Y399/1000*AA399*AC399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399" s="35">
        <f>Z399/1000*AA399*AC399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399" s="35">
        <f t="shared" si="160"/>
        <v>0</v>
      </c>
      <c r="AO399" s="91">
        <f t="shared" si="161"/>
        <v>0</v>
      </c>
      <c r="AP399" s="92" t="str">
        <f t="shared" si="162"/>
        <v/>
      </c>
      <c r="AQ399" s="92" t="str">
        <f t="shared" si="163"/>
        <v/>
      </c>
    </row>
    <row r="400" spans="1:43" x14ac:dyDescent="0.25">
      <c r="A400" s="48"/>
      <c r="B400" s="52"/>
      <c r="C400" s="22" t="str">
        <f t="shared" si="151"/>
        <v/>
      </c>
      <c r="D400" s="21"/>
      <c r="E400" s="30"/>
      <c r="F400" s="9"/>
      <c r="G400" s="9"/>
      <c r="H400" s="102"/>
      <c r="I400" s="102"/>
      <c r="J400" s="6"/>
      <c r="K400" s="8"/>
      <c r="L400" s="113"/>
      <c r="M400" s="102"/>
      <c r="N400" s="111"/>
      <c r="O400" s="8"/>
      <c r="P400" s="60">
        <f t="shared" si="152"/>
        <v>0</v>
      </c>
      <c r="Q400" s="37">
        <f t="shared" si="153"/>
        <v>0</v>
      </c>
      <c r="R400" s="40">
        <f t="shared" si="137"/>
        <v>0</v>
      </c>
      <c r="S400" s="40">
        <f t="shared" si="138"/>
        <v>0</v>
      </c>
      <c r="T400" s="41" t="str">
        <f t="shared" si="139"/>
        <v/>
      </c>
      <c r="U400" s="41">
        <f t="shared" si="154"/>
        <v>0</v>
      </c>
      <c r="V400" s="41">
        <f t="shared" si="155"/>
        <v>0</v>
      </c>
      <c r="W400" s="42">
        <f t="shared" si="156"/>
        <v>0</v>
      </c>
      <c r="X400" s="42">
        <f t="shared" si="157"/>
        <v>0</v>
      </c>
      <c r="Y400" s="36">
        <f t="shared" si="140"/>
        <v>0</v>
      </c>
      <c r="Z400" s="36">
        <f t="shared" si="141"/>
        <v>0</v>
      </c>
      <c r="AA400" s="35">
        <f t="shared" si="142"/>
        <v>0</v>
      </c>
      <c r="AB400" s="35">
        <f t="shared" si="143"/>
        <v>0</v>
      </c>
      <c r="AC400" s="36">
        <f t="shared" si="144"/>
        <v>0</v>
      </c>
      <c r="AD400" s="35">
        <f t="shared" si="145"/>
        <v>0</v>
      </c>
      <c r="AE400" s="35">
        <f t="shared" si="146"/>
        <v>0</v>
      </c>
      <c r="AF400" s="35">
        <f t="shared" si="147"/>
        <v>0</v>
      </c>
      <c r="AG400" s="35">
        <f t="shared" si="148"/>
        <v>0</v>
      </c>
      <c r="AH400" s="35">
        <f t="shared" si="149"/>
        <v>0</v>
      </c>
      <c r="AI400" s="35">
        <f t="shared" si="150"/>
        <v>0</v>
      </c>
      <c r="AJ400" s="35">
        <f t="shared" si="158"/>
        <v>0</v>
      </c>
      <c r="AK400" s="35">
        <f t="shared" si="159"/>
        <v>0</v>
      </c>
      <c r="AL400" s="35">
        <f>Y400/1000*AA400*AC400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00" s="35">
        <f>Z400/1000*AA400*AC400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00" s="35">
        <f t="shared" si="160"/>
        <v>0</v>
      </c>
      <c r="AO400" s="91">
        <f t="shared" si="161"/>
        <v>0</v>
      </c>
      <c r="AP400" s="92" t="str">
        <f t="shared" si="162"/>
        <v/>
      </c>
      <c r="AQ400" s="92" t="str">
        <f t="shared" si="163"/>
        <v/>
      </c>
    </row>
    <row r="401" spans="1:43" x14ac:dyDescent="0.25">
      <c r="A401" s="48"/>
      <c r="B401" s="52"/>
      <c r="C401" s="22" t="str">
        <f t="shared" si="151"/>
        <v/>
      </c>
      <c r="D401" s="21"/>
      <c r="E401" s="30"/>
      <c r="F401" s="9"/>
      <c r="G401" s="9"/>
      <c r="H401" s="102"/>
      <c r="I401" s="102"/>
      <c r="J401" s="6"/>
      <c r="K401" s="8"/>
      <c r="L401" s="113"/>
      <c r="M401" s="102"/>
      <c r="N401" s="111"/>
      <c r="O401" s="8"/>
      <c r="P401" s="60">
        <f t="shared" si="152"/>
        <v>0</v>
      </c>
      <c r="Q401" s="37">
        <f t="shared" si="153"/>
        <v>0</v>
      </c>
      <c r="R401" s="40">
        <f t="shared" si="137"/>
        <v>0</v>
      </c>
      <c r="S401" s="40">
        <f t="shared" si="138"/>
        <v>0</v>
      </c>
      <c r="T401" s="41" t="str">
        <f t="shared" si="139"/>
        <v/>
      </c>
      <c r="U401" s="41">
        <f t="shared" si="154"/>
        <v>0</v>
      </c>
      <c r="V401" s="41">
        <f t="shared" si="155"/>
        <v>0</v>
      </c>
      <c r="W401" s="42">
        <f t="shared" si="156"/>
        <v>0</v>
      </c>
      <c r="X401" s="42">
        <f t="shared" si="157"/>
        <v>0</v>
      </c>
      <c r="Y401" s="36">
        <f t="shared" si="140"/>
        <v>0</v>
      </c>
      <c r="Z401" s="36">
        <f t="shared" si="141"/>
        <v>0</v>
      </c>
      <c r="AA401" s="35">
        <f t="shared" si="142"/>
        <v>0</v>
      </c>
      <c r="AB401" s="35">
        <f t="shared" si="143"/>
        <v>0</v>
      </c>
      <c r="AC401" s="36">
        <f t="shared" si="144"/>
        <v>0</v>
      </c>
      <c r="AD401" s="35">
        <f t="shared" si="145"/>
        <v>0</v>
      </c>
      <c r="AE401" s="35">
        <f t="shared" si="146"/>
        <v>0</v>
      </c>
      <c r="AF401" s="35">
        <f t="shared" si="147"/>
        <v>0</v>
      </c>
      <c r="AG401" s="35">
        <f t="shared" si="148"/>
        <v>0</v>
      </c>
      <c r="AH401" s="35">
        <f t="shared" si="149"/>
        <v>0</v>
      </c>
      <c r="AI401" s="35">
        <f t="shared" si="150"/>
        <v>0</v>
      </c>
      <c r="AJ401" s="35">
        <f t="shared" si="158"/>
        <v>0</v>
      </c>
      <c r="AK401" s="35">
        <f t="shared" si="159"/>
        <v>0</v>
      </c>
      <c r="AL401" s="35">
        <f>Y401/1000*AA401*AC401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01" s="35">
        <f>Z401/1000*AA401*AC401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01" s="35">
        <f t="shared" si="160"/>
        <v>0</v>
      </c>
      <c r="AO401" s="91">
        <f t="shared" si="161"/>
        <v>0</v>
      </c>
      <c r="AP401" s="92" t="str">
        <f t="shared" si="162"/>
        <v/>
      </c>
      <c r="AQ401" s="92" t="str">
        <f t="shared" si="163"/>
        <v/>
      </c>
    </row>
    <row r="402" spans="1:43" x14ac:dyDescent="0.25">
      <c r="A402" s="48"/>
      <c r="B402" s="52"/>
      <c r="C402" s="22" t="str">
        <f t="shared" si="151"/>
        <v/>
      </c>
      <c r="D402" s="21"/>
      <c r="E402" s="30"/>
      <c r="F402" s="9"/>
      <c r="G402" s="9"/>
      <c r="H402" s="102"/>
      <c r="I402" s="102"/>
      <c r="J402" s="6"/>
      <c r="K402" s="8"/>
      <c r="L402" s="113"/>
      <c r="M402" s="102"/>
      <c r="N402" s="111"/>
      <c r="O402" s="8"/>
      <c r="P402" s="60">
        <f t="shared" si="152"/>
        <v>0</v>
      </c>
      <c r="Q402" s="37">
        <f t="shared" si="153"/>
        <v>0</v>
      </c>
      <c r="R402" s="40">
        <f t="shared" si="137"/>
        <v>0</v>
      </c>
      <c r="S402" s="40">
        <f t="shared" si="138"/>
        <v>0</v>
      </c>
      <c r="T402" s="41" t="str">
        <f t="shared" si="139"/>
        <v/>
      </c>
      <c r="U402" s="41">
        <f t="shared" si="154"/>
        <v>0</v>
      </c>
      <c r="V402" s="41">
        <f t="shared" si="155"/>
        <v>0</v>
      </c>
      <c r="W402" s="42">
        <f t="shared" si="156"/>
        <v>0</v>
      </c>
      <c r="X402" s="42">
        <f t="shared" si="157"/>
        <v>0</v>
      </c>
      <c r="Y402" s="36">
        <f t="shared" si="140"/>
        <v>0</v>
      </c>
      <c r="Z402" s="36">
        <f t="shared" si="141"/>
        <v>0</v>
      </c>
      <c r="AA402" s="35">
        <f t="shared" si="142"/>
        <v>0</v>
      </c>
      <c r="AB402" s="35">
        <f t="shared" si="143"/>
        <v>0</v>
      </c>
      <c r="AC402" s="36">
        <f t="shared" si="144"/>
        <v>0</v>
      </c>
      <c r="AD402" s="35">
        <f t="shared" si="145"/>
        <v>0</v>
      </c>
      <c r="AE402" s="35">
        <f t="shared" si="146"/>
        <v>0</v>
      </c>
      <c r="AF402" s="35">
        <f t="shared" si="147"/>
        <v>0</v>
      </c>
      <c r="AG402" s="35">
        <f t="shared" si="148"/>
        <v>0</v>
      </c>
      <c r="AH402" s="35">
        <f t="shared" si="149"/>
        <v>0</v>
      </c>
      <c r="AI402" s="35">
        <f t="shared" si="150"/>
        <v>0</v>
      </c>
      <c r="AJ402" s="35">
        <f t="shared" si="158"/>
        <v>0</v>
      </c>
      <c r="AK402" s="35">
        <f t="shared" si="159"/>
        <v>0</v>
      </c>
      <c r="AL402" s="35">
        <f>Y402/1000*AA402*AC402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02" s="35">
        <f>Z402/1000*AA402*AC402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02" s="35">
        <f t="shared" si="160"/>
        <v>0</v>
      </c>
      <c r="AO402" s="91">
        <f t="shared" si="161"/>
        <v>0</v>
      </c>
      <c r="AP402" s="92" t="str">
        <f t="shared" si="162"/>
        <v/>
      </c>
      <c r="AQ402" s="92" t="str">
        <f t="shared" si="163"/>
        <v/>
      </c>
    </row>
    <row r="403" spans="1:43" x14ac:dyDescent="0.25">
      <c r="A403" s="48"/>
      <c r="B403" s="52"/>
      <c r="C403" s="22" t="str">
        <f t="shared" si="151"/>
        <v/>
      </c>
      <c r="D403" s="21"/>
      <c r="E403" s="30"/>
      <c r="F403" s="9"/>
      <c r="G403" s="9"/>
      <c r="H403" s="102"/>
      <c r="I403" s="102"/>
      <c r="J403" s="6"/>
      <c r="K403" s="8"/>
      <c r="L403" s="113"/>
      <c r="M403" s="102"/>
      <c r="N403" s="111"/>
      <c r="O403" s="8"/>
      <c r="P403" s="60">
        <f t="shared" si="152"/>
        <v>0</v>
      </c>
      <c r="Q403" s="37">
        <f t="shared" si="153"/>
        <v>0</v>
      </c>
      <c r="R403" s="40">
        <f t="shared" si="137"/>
        <v>0</v>
      </c>
      <c r="S403" s="40">
        <f t="shared" si="138"/>
        <v>0</v>
      </c>
      <c r="T403" s="41" t="str">
        <f t="shared" si="139"/>
        <v/>
      </c>
      <c r="U403" s="41">
        <f t="shared" si="154"/>
        <v>0</v>
      </c>
      <c r="V403" s="41">
        <f t="shared" si="155"/>
        <v>0</v>
      </c>
      <c r="W403" s="42">
        <f t="shared" si="156"/>
        <v>0</v>
      </c>
      <c r="X403" s="42">
        <f t="shared" si="157"/>
        <v>0</v>
      </c>
      <c r="Y403" s="36">
        <f t="shared" si="140"/>
        <v>0</v>
      </c>
      <c r="Z403" s="36">
        <f t="shared" si="141"/>
        <v>0</v>
      </c>
      <c r="AA403" s="35">
        <f t="shared" si="142"/>
        <v>0</v>
      </c>
      <c r="AB403" s="35">
        <f t="shared" si="143"/>
        <v>0</v>
      </c>
      <c r="AC403" s="36">
        <f t="shared" si="144"/>
        <v>0</v>
      </c>
      <c r="AD403" s="35">
        <f t="shared" si="145"/>
        <v>0</v>
      </c>
      <c r="AE403" s="35">
        <f t="shared" si="146"/>
        <v>0</v>
      </c>
      <c r="AF403" s="35">
        <f t="shared" si="147"/>
        <v>0</v>
      </c>
      <c r="AG403" s="35">
        <f t="shared" si="148"/>
        <v>0</v>
      </c>
      <c r="AH403" s="35">
        <f t="shared" si="149"/>
        <v>0</v>
      </c>
      <c r="AI403" s="35">
        <f t="shared" si="150"/>
        <v>0</v>
      </c>
      <c r="AJ403" s="35">
        <f t="shared" si="158"/>
        <v>0</v>
      </c>
      <c r="AK403" s="35">
        <f t="shared" si="159"/>
        <v>0</v>
      </c>
      <c r="AL403" s="35">
        <f>Y403/1000*AA403*AC403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03" s="35">
        <f>Z403/1000*AA403*AC403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03" s="35">
        <f t="shared" si="160"/>
        <v>0</v>
      </c>
      <c r="AO403" s="91">
        <f t="shared" si="161"/>
        <v>0</v>
      </c>
      <c r="AP403" s="92" t="str">
        <f t="shared" si="162"/>
        <v/>
      </c>
      <c r="AQ403" s="92" t="str">
        <f t="shared" si="163"/>
        <v/>
      </c>
    </row>
    <row r="404" spans="1:43" x14ac:dyDescent="0.25">
      <c r="A404" s="48"/>
      <c r="B404" s="52"/>
      <c r="C404" s="22" t="str">
        <f t="shared" si="151"/>
        <v/>
      </c>
      <c r="D404" s="21"/>
      <c r="E404" s="30"/>
      <c r="F404" s="9"/>
      <c r="G404" s="9"/>
      <c r="H404" s="102"/>
      <c r="I404" s="102"/>
      <c r="J404" s="6"/>
      <c r="K404" s="8"/>
      <c r="L404" s="113"/>
      <c r="M404" s="102"/>
      <c r="N404" s="111"/>
      <c r="O404" s="8"/>
      <c r="P404" s="60">
        <f t="shared" si="152"/>
        <v>0</v>
      </c>
      <c r="Q404" s="37">
        <f t="shared" si="153"/>
        <v>0</v>
      </c>
      <c r="R404" s="40">
        <f t="shared" si="137"/>
        <v>0</v>
      </c>
      <c r="S404" s="40">
        <f t="shared" si="138"/>
        <v>0</v>
      </c>
      <c r="T404" s="41" t="str">
        <f t="shared" si="139"/>
        <v/>
      </c>
      <c r="U404" s="41">
        <f t="shared" si="154"/>
        <v>0</v>
      </c>
      <c r="V404" s="41">
        <f t="shared" si="155"/>
        <v>0</v>
      </c>
      <c r="W404" s="42">
        <f t="shared" si="156"/>
        <v>0</v>
      </c>
      <c r="X404" s="42">
        <f t="shared" si="157"/>
        <v>0</v>
      </c>
      <c r="Y404" s="36">
        <f t="shared" si="140"/>
        <v>0</v>
      </c>
      <c r="Z404" s="36">
        <f t="shared" si="141"/>
        <v>0</v>
      </c>
      <c r="AA404" s="35">
        <f t="shared" si="142"/>
        <v>0</v>
      </c>
      <c r="AB404" s="35">
        <f t="shared" si="143"/>
        <v>0</v>
      </c>
      <c r="AC404" s="36">
        <f t="shared" si="144"/>
        <v>0</v>
      </c>
      <c r="AD404" s="35">
        <f t="shared" si="145"/>
        <v>0</v>
      </c>
      <c r="AE404" s="35">
        <f t="shared" si="146"/>
        <v>0</v>
      </c>
      <c r="AF404" s="35">
        <f t="shared" si="147"/>
        <v>0</v>
      </c>
      <c r="AG404" s="35">
        <f t="shared" si="148"/>
        <v>0</v>
      </c>
      <c r="AH404" s="35">
        <f t="shared" si="149"/>
        <v>0</v>
      </c>
      <c r="AI404" s="35">
        <f t="shared" si="150"/>
        <v>0</v>
      </c>
      <c r="AJ404" s="35">
        <f t="shared" si="158"/>
        <v>0</v>
      </c>
      <c r="AK404" s="35">
        <f t="shared" si="159"/>
        <v>0</v>
      </c>
      <c r="AL404" s="35">
        <f>Y404/1000*AA404*AC404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04" s="35">
        <f>Z404/1000*AA404*AC404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04" s="35">
        <f t="shared" si="160"/>
        <v>0</v>
      </c>
      <c r="AO404" s="91">
        <f t="shared" si="161"/>
        <v>0</v>
      </c>
      <c r="AP404" s="92" t="str">
        <f t="shared" si="162"/>
        <v/>
      </c>
      <c r="AQ404" s="92" t="str">
        <f t="shared" si="163"/>
        <v/>
      </c>
    </row>
    <row r="405" spans="1:43" x14ac:dyDescent="0.25">
      <c r="A405" s="48"/>
      <c r="B405" s="52"/>
      <c r="C405" s="22" t="str">
        <f t="shared" si="151"/>
        <v/>
      </c>
      <c r="D405" s="21"/>
      <c r="E405" s="30"/>
      <c r="F405" s="9"/>
      <c r="G405" s="9"/>
      <c r="H405" s="102"/>
      <c r="I405" s="102"/>
      <c r="J405" s="6"/>
      <c r="K405" s="8"/>
      <c r="L405" s="113"/>
      <c r="M405" s="102"/>
      <c r="N405" s="111"/>
      <c r="O405" s="8"/>
      <c r="P405" s="60">
        <f t="shared" si="152"/>
        <v>0</v>
      </c>
      <c r="Q405" s="37">
        <f t="shared" si="153"/>
        <v>0</v>
      </c>
      <c r="R405" s="40">
        <f t="shared" si="137"/>
        <v>0</v>
      </c>
      <c r="S405" s="40">
        <f t="shared" si="138"/>
        <v>0</v>
      </c>
      <c r="T405" s="41" t="str">
        <f t="shared" si="139"/>
        <v/>
      </c>
      <c r="U405" s="41">
        <f t="shared" si="154"/>
        <v>0</v>
      </c>
      <c r="V405" s="41">
        <f t="shared" si="155"/>
        <v>0</v>
      </c>
      <c r="W405" s="42">
        <f t="shared" si="156"/>
        <v>0</v>
      </c>
      <c r="X405" s="42">
        <f t="shared" si="157"/>
        <v>0</v>
      </c>
      <c r="Y405" s="36">
        <f t="shared" si="140"/>
        <v>0</v>
      </c>
      <c r="Z405" s="36">
        <f t="shared" si="141"/>
        <v>0</v>
      </c>
      <c r="AA405" s="35">
        <f t="shared" si="142"/>
        <v>0</v>
      </c>
      <c r="AB405" s="35">
        <f t="shared" si="143"/>
        <v>0</v>
      </c>
      <c r="AC405" s="36">
        <f t="shared" si="144"/>
        <v>0</v>
      </c>
      <c r="AD405" s="35">
        <f t="shared" si="145"/>
        <v>0</v>
      </c>
      <c r="AE405" s="35">
        <f t="shared" si="146"/>
        <v>0</v>
      </c>
      <c r="AF405" s="35">
        <f t="shared" si="147"/>
        <v>0</v>
      </c>
      <c r="AG405" s="35">
        <f t="shared" si="148"/>
        <v>0</v>
      </c>
      <c r="AH405" s="35">
        <f t="shared" si="149"/>
        <v>0</v>
      </c>
      <c r="AI405" s="35">
        <f t="shared" si="150"/>
        <v>0</v>
      </c>
      <c r="AJ405" s="35">
        <f t="shared" si="158"/>
        <v>0</v>
      </c>
      <c r="AK405" s="35">
        <f t="shared" si="159"/>
        <v>0</v>
      </c>
      <c r="AL405" s="35">
        <f>Y405/1000*AA405*AC405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05" s="35">
        <f>Z405/1000*AA405*AC405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05" s="35">
        <f t="shared" si="160"/>
        <v>0</v>
      </c>
      <c r="AO405" s="91">
        <f t="shared" si="161"/>
        <v>0</v>
      </c>
      <c r="AP405" s="92" t="str">
        <f t="shared" si="162"/>
        <v/>
      </c>
      <c r="AQ405" s="92" t="str">
        <f t="shared" si="163"/>
        <v/>
      </c>
    </row>
    <row r="406" spans="1:43" x14ac:dyDescent="0.25">
      <c r="A406" s="48"/>
      <c r="B406" s="52"/>
      <c r="C406" s="22" t="str">
        <f t="shared" si="151"/>
        <v/>
      </c>
      <c r="D406" s="21"/>
      <c r="E406" s="30"/>
      <c r="F406" s="9"/>
      <c r="G406" s="9"/>
      <c r="H406" s="102"/>
      <c r="I406" s="102"/>
      <c r="J406" s="6"/>
      <c r="K406" s="8"/>
      <c r="L406" s="113"/>
      <c r="M406" s="102"/>
      <c r="N406" s="111"/>
      <c r="O406" s="8"/>
      <c r="P406" s="60">
        <f t="shared" si="152"/>
        <v>0</v>
      </c>
      <c r="Q406" s="37">
        <f t="shared" si="153"/>
        <v>0</v>
      </c>
      <c r="R406" s="40">
        <f t="shared" si="137"/>
        <v>0</v>
      </c>
      <c r="S406" s="40">
        <f t="shared" si="138"/>
        <v>0</v>
      </c>
      <c r="T406" s="41" t="str">
        <f t="shared" si="139"/>
        <v/>
      </c>
      <c r="U406" s="41">
        <f t="shared" si="154"/>
        <v>0</v>
      </c>
      <c r="V406" s="41">
        <f t="shared" si="155"/>
        <v>0</v>
      </c>
      <c r="W406" s="42">
        <f t="shared" si="156"/>
        <v>0</v>
      </c>
      <c r="X406" s="42">
        <f t="shared" si="157"/>
        <v>0</v>
      </c>
      <c r="Y406" s="36">
        <f t="shared" si="140"/>
        <v>0</v>
      </c>
      <c r="Z406" s="36">
        <f t="shared" si="141"/>
        <v>0</v>
      </c>
      <c r="AA406" s="35">
        <f t="shared" si="142"/>
        <v>0</v>
      </c>
      <c r="AB406" s="35">
        <f t="shared" si="143"/>
        <v>0</v>
      </c>
      <c r="AC406" s="36">
        <f t="shared" si="144"/>
        <v>0</v>
      </c>
      <c r="AD406" s="35">
        <f t="shared" si="145"/>
        <v>0</v>
      </c>
      <c r="AE406" s="35">
        <f t="shared" si="146"/>
        <v>0</v>
      </c>
      <c r="AF406" s="35">
        <f t="shared" si="147"/>
        <v>0</v>
      </c>
      <c r="AG406" s="35">
        <f t="shared" si="148"/>
        <v>0</v>
      </c>
      <c r="AH406" s="35">
        <f t="shared" si="149"/>
        <v>0</v>
      </c>
      <c r="AI406" s="35">
        <f t="shared" si="150"/>
        <v>0</v>
      </c>
      <c r="AJ406" s="35">
        <f t="shared" si="158"/>
        <v>0</v>
      </c>
      <c r="AK406" s="35">
        <f t="shared" si="159"/>
        <v>0</v>
      </c>
      <c r="AL406" s="35">
        <f>Y406/1000*AA406*AC406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06" s="35">
        <f>Z406/1000*AA406*AC406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06" s="35">
        <f t="shared" si="160"/>
        <v>0</v>
      </c>
      <c r="AO406" s="91">
        <f t="shared" si="161"/>
        <v>0</v>
      </c>
      <c r="AP406" s="92" t="str">
        <f t="shared" si="162"/>
        <v/>
      </c>
      <c r="AQ406" s="92" t="str">
        <f t="shared" si="163"/>
        <v/>
      </c>
    </row>
    <row r="407" spans="1:43" x14ac:dyDescent="0.25">
      <c r="A407" s="48"/>
      <c r="B407" s="52"/>
      <c r="C407" s="22" t="str">
        <f t="shared" si="151"/>
        <v/>
      </c>
      <c r="D407" s="21"/>
      <c r="E407" s="30"/>
      <c r="F407" s="9"/>
      <c r="G407" s="9"/>
      <c r="H407" s="102"/>
      <c r="I407" s="102"/>
      <c r="J407" s="6"/>
      <c r="K407" s="8"/>
      <c r="L407" s="113"/>
      <c r="M407" s="102"/>
      <c r="N407" s="111"/>
      <c r="O407" s="8"/>
      <c r="P407" s="60">
        <f t="shared" si="152"/>
        <v>0</v>
      </c>
      <c r="Q407" s="37">
        <f t="shared" si="153"/>
        <v>0</v>
      </c>
      <c r="R407" s="40">
        <f t="shared" ref="R407:R470" si="164">IF(AP407="",0,IF(AP407=1,VLOOKUP(A407,MeasureCode_Lookup,3,FALSE),"DNQ"))</f>
        <v>0</v>
      </c>
      <c r="S407" s="40">
        <f t="shared" ref="S407:S470" si="165">IF(AQ407="",0,IF(AQ407=1,VLOOKUP(A407,MeasureCode_Lookup,3,FALSE),"DNQ"))</f>
        <v>0</v>
      </c>
      <c r="T407" s="41" t="str">
        <f t="shared" ref="T407:T470" si="166">IF(A407="","",VLOOKUP(A407,MeasureCode_Lookup,4,FALSE))</f>
        <v/>
      </c>
      <c r="U407" s="41">
        <f t="shared" si="154"/>
        <v>0</v>
      </c>
      <c r="V407" s="41">
        <f t="shared" si="155"/>
        <v>0</v>
      </c>
      <c r="W407" s="42">
        <f t="shared" si="156"/>
        <v>0</v>
      </c>
      <c r="X407" s="42">
        <f t="shared" si="157"/>
        <v>0</v>
      </c>
      <c r="Y407" s="36">
        <f t="shared" ref="Y407:Y470" si="167">IF(N(R407)=0,0,F407*P407)</f>
        <v>0</v>
      </c>
      <c r="Z407" s="36">
        <f t="shared" ref="Z407:Z470" si="168">IF(N(S407)=0,0,G407*Q407)</f>
        <v>0</v>
      </c>
      <c r="AA407" s="35">
        <f t="shared" ref="AA407:AA470" si="169">IF(A407="",0,VLOOKUP(A407,MeasureCode_Lookup,5,FALSE))</f>
        <v>0</v>
      </c>
      <c r="AB407" s="35">
        <f t="shared" ref="AB407:AB470" si="170">IF($A$15="",0,VLOOKUP($A$15,BuildingType_Lookup,3,FALSE))</f>
        <v>0</v>
      </c>
      <c r="AC407" s="36">
        <f t="shared" ref="AC407:AC470" si="171">IF($A$15="",0,VLOOKUP($A$15,BuildingType_Lookup,2,FALSE))</f>
        <v>0</v>
      </c>
      <c r="AD407" s="35">
        <f t="shared" ref="AD407:AD470" si="172">IF(AND(OR(AP407="",AP407=0)=TRUE,OR(AQ407="",AQ407=0))=TRUE,0,IF(AQ407="",(IF(OR(C407="DDC",C407="OHLC")=TRUE,O407,P407)/1000)*AA407*AB407*(1+VLOOKUP($A$15,BuildingType_Lookup,4,FALSE)),IF(AQ407=0,0,(IF(OR(C407="DDC",C407="OHLC")=TRUE,O407,Q407)/1000)*AA407*AB407*(1+VLOOKUP($A$15,BuildingType_Lookup,4,FALSE)))))</f>
        <v>0</v>
      </c>
      <c r="AE407" s="35">
        <f t="shared" ref="AE407:AE470" si="173">IF(AND(OR(AP407="",AP407=0)=TRUE,OR(AQ407="",AQ407=0))=TRUE,0,IF(AQ407="",(IF(OR(C407="DDC",C407="OHLC")=TRUE,O407,P407)/1000)*AA407*AC407*(1+VLOOKUP($A$15,BuildingType_Lookup,MATCH($A$17,HVAC,0)+4,FALSE)),IF(AQ407=0,0,(IF(OR(C407="DDC",C407="OHLC")=TRUE,O407,Q407)/1000)*AA407*AC407*(1+VLOOKUP($A$15,BuildingType_Lookup,MATCH($A$17,HVAC,0)+4,FALSE)))))</f>
        <v>0</v>
      </c>
      <c r="AF407" s="35">
        <f t="shared" ref="AF407:AF470" si="174">IFERROR(IF(OR(C407="DDC",C407="OHLC")=TRUE,F407*J407*AD407,F407*AD407),0)</f>
        <v>0</v>
      </c>
      <c r="AG407" s="35">
        <f t="shared" ref="AG407:AG470" si="175">IFERROR(IF(OR(C407="DDC",C407="OHLC")=TRUE,G407*K407*AD407,G407*AD407),0)</f>
        <v>0</v>
      </c>
      <c r="AH407" s="35">
        <f t="shared" ref="AH407:AH470" si="176">IFERROR(IF(OR(C407="DDC",C407="OHLC")=TRUE,F407*J407*AE407,F407*AE407),0)</f>
        <v>0</v>
      </c>
      <c r="AI407" s="35">
        <f t="shared" ref="AI407:AI470" si="177">IFERROR(IF(OR(C407="DDC",C407="OHLC")=TRUE,G407*K407*AE407,G407*AE407),0)</f>
        <v>0</v>
      </c>
      <c r="AJ407" s="35">
        <f t="shared" si="158"/>
        <v>0</v>
      </c>
      <c r="AK407" s="35">
        <f t="shared" si="159"/>
        <v>0</v>
      </c>
      <c r="AL407" s="35">
        <f>Y407/1000*AA407*AC407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07" s="35">
        <f>Z407/1000*AA407*AC407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07" s="35">
        <f t="shared" si="160"/>
        <v>0</v>
      </c>
      <c r="AO407" s="91">
        <f t="shared" si="161"/>
        <v>0</v>
      </c>
      <c r="AP407" s="92" t="str">
        <f t="shared" si="162"/>
        <v/>
      </c>
      <c r="AQ407" s="92" t="str">
        <f t="shared" si="163"/>
        <v/>
      </c>
    </row>
    <row r="408" spans="1:43" x14ac:dyDescent="0.25">
      <c r="A408" s="48"/>
      <c r="B408" s="52"/>
      <c r="C408" s="22" t="str">
        <f t="shared" ref="C408:C471" si="178">IF(A408="","",VLOOKUP(A408,MeasureCode_Lookup,2,FALSE))</f>
        <v/>
      </c>
      <c r="D408" s="21"/>
      <c r="E408" s="30"/>
      <c r="F408" s="9"/>
      <c r="G408" s="9"/>
      <c r="H408" s="102"/>
      <c r="I408" s="102"/>
      <c r="J408" s="6"/>
      <c r="K408" s="8"/>
      <c r="L408" s="113"/>
      <c r="M408" s="102"/>
      <c r="N408" s="111"/>
      <c r="O408" s="8"/>
      <c r="P408" s="60">
        <f t="shared" ref="P408:P471" si="179">IF(OR(A408="",F408="",J408="",O408="")=TRUE,0,J408*O408)</f>
        <v>0</v>
      </c>
      <c r="Q408" s="37">
        <f t="shared" ref="Q408:Q471" si="180">IF(OR(A408="",G408="",K408="",O408="")=TRUE,0,K408*O408)</f>
        <v>0</v>
      </c>
      <c r="R408" s="40">
        <f t="shared" si="164"/>
        <v>0</v>
      </c>
      <c r="S408" s="40">
        <f t="shared" si="165"/>
        <v>0</v>
      </c>
      <c r="T408" s="41" t="str">
        <f t="shared" si="166"/>
        <v/>
      </c>
      <c r="U408" s="41">
        <f t="shared" ref="U408:U471" si="181">IF(OR($A$10=TRUE,$A$11=TRUE,$B$10=TRUE,$B$11=TRUE)=TRUE,R408,0)</f>
        <v>0</v>
      </c>
      <c r="V408" s="41">
        <f t="shared" ref="V408:V471" si="182">IF(OR($A$10=TRUE,$A$11=TRUE,$B$10=TRUE,$B$11=TRUE)=TRUE,S408,0)</f>
        <v>0</v>
      </c>
      <c r="W408" s="42">
        <f t="shared" ref="W408:W471" si="183">IF(N(R408)=0,0,F408*(R408+U408)*IF(T408="per Fixture Controlled",J408,1))</f>
        <v>0</v>
      </c>
      <c r="X408" s="42">
        <f t="shared" ref="X408:X471" si="184">IF(N(S408)=0,0,G408*(S408+V408)*IF(T408="per Fixture Controlled",K408,1))</f>
        <v>0</v>
      </c>
      <c r="Y408" s="36">
        <f t="shared" si="167"/>
        <v>0</v>
      </c>
      <c r="Z408" s="36">
        <f t="shared" si="168"/>
        <v>0</v>
      </c>
      <c r="AA408" s="35">
        <f t="shared" si="169"/>
        <v>0</v>
      </c>
      <c r="AB408" s="35">
        <f t="shared" si="170"/>
        <v>0</v>
      </c>
      <c r="AC408" s="36">
        <f t="shared" si="171"/>
        <v>0</v>
      </c>
      <c r="AD408" s="35">
        <f t="shared" si="172"/>
        <v>0</v>
      </c>
      <c r="AE408" s="35">
        <f t="shared" si="173"/>
        <v>0</v>
      </c>
      <c r="AF408" s="35">
        <f t="shared" si="174"/>
        <v>0</v>
      </c>
      <c r="AG408" s="35">
        <f t="shared" si="175"/>
        <v>0</v>
      </c>
      <c r="AH408" s="35">
        <f t="shared" si="176"/>
        <v>0</v>
      </c>
      <c r="AI408" s="35">
        <f t="shared" si="177"/>
        <v>0</v>
      </c>
      <c r="AJ408" s="35">
        <f t="shared" ref="AJ408:AJ471" si="185">AH408*8</f>
        <v>0</v>
      </c>
      <c r="AK408" s="35">
        <f t="shared" ref="AK408:AK471" si="186">AI408*8</f>
        <v>0</v>
      </c>
      <c r="AL408" s="35">
        <f>Y408/1000*AA408*AC408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08" s="35">
        <f>Z408/1000*AA408*AC408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08" s="35">
        <f t="shared" ref="AN408:AN471" si="187">AL408*8</f>
        <v>0</v>
      </c>
      <c r="AO408" s="91">
        <f t="shared" ref="AO408:AO471" si="188">AM408*8</f>
        <v>0</v>
      </c>
      <c r="AP408" s="92" t="str">
        <f t="shared" ref="AP408:AP471" si="189">IF(OR($B$3="",$B$4="",$A$15="",$F$15="",$A$17="",A408="",F408="",J408="",O408="",P408="")=TRUE,"",IF(C408="OSW",IF(J408&gt;=2,1,0),IF(C408="OSR",IF(AND(J408&gt;=2,P408&gt;60)=TRUE,1,0),IF(C408="OSRH",IF(AND(J408&gt;=1,P408&gt;90)=TRUE,1,0),IF(C408="OHLC",IF(AND(N408="Y",P408&gt;60)=TRUE,1,0),IF(C408="DDC",IF(AND(J408&gt;=4,N408="Y",P408&gt;120)=TRUE,1,0),0))))))</f>
        <v/>
      </c>
      <c r="AQ408" s="92" t="str">
        <f t="shared" ref="AQ408:AQ471" si="190">IF(OR($B$3="",$B$4="",$A$15="",$F$15="",$A$17="",A408="",F408="",K408="",O408="",P408="")=TRUE,"",IF(C408="OSW",IF(K408&gt;=2,1,0),IF(C408="OSR",IF(AND(K408&gt;=2,Q408&gt;60)=TRUE,1,0),IF(C408="OSRH",IF(AND(K408&gt;=1,Q408&gt;90)=TRUE,1,0),IF(C408="OHLC",IF(AND(N408="Y",Q408&gt;60)=TRUE,1,0),IF(C408="DDC",IF(AND(K408&gt;=4,N408="Y",Q408&gt;120)=TRUE,1,0),0))))))</f>
        <v/>
      </c>
    </row>
    <row r="409" spans="1:43" x14ac:dyDescent="0.25">
      <c r="A409" s="48"/>
      <c r="B409" s="52"/>
      <c r="C409" s="22" t="str">
        <f t="shared" si="178"/>
        <v/>
      </c>
      <c r="D409" s="21"/>
      <c r="E409" s="30"/>
      <c r="F409" s="9"/>
      <c r="G409" s="9"/>
      <c r="H409" s="102"/>
      <c r="I409" s="102"/>
      <c r="J409" s="6"/>
      <c r="K409" s="8"/>
      <c r="L409" s="113"/>
      <c r="M409" s="102"/>
      <c r="N409" s="111"/>
      <c r="O409" s="8"/>
      <c r="P409" s="60">
        <f t="shared" si="179"/>
        <v>0</v>
      </c>
      <c r="Q409" s="37">
        <f t="shared" si="180"/>
        <v>0</v>
      </c>
      <c r="R409" s="40">
        <f t="shared" si="164"/>
        <v>0</v>
      </c>
      <c r="S409" s="40">
        <f t="shared" si="165"/>
        <v>0</v>
      </c>
      <c r="T409" s="41" t="str">
        <f t="shared" si="166"/>
        <v/>
      </c>
      <c r="U409" s="41">
        <f t="shared" si="181"/>
        <v>0</v>
      </c>
      <c r="V409" s="41">
        <f t="shared" si="182"/>
        <v>0</v>
      </c>
      <c r="W409" s="42">
        <f t="shared" si="183"/>
        <v>0</v>
      </c>
      <c r="X409" s="42">
        <f t="shared" si="184"/>
        <v>0</v>
      </c>
      <c r="Y409" s="36">
        <f t="shared" si="167"/>
        <v>0</v>
      </c>
      <c r="Z409" s="36">
        <f t="shared" si="168"/>
        <v>0</v>
      </c>
      <c r="AA409" s="35">
        <f t="shared" si="169"/>
        <v>0</v>
      </c>
      <c r="AB409" s="35">
        <f t="shared" si="170"/>
        <v>0</v>
      </c>
      <c r="AC409" s="36">
        <f t="shared" si="171"/>
        <v>0</v>
      </c>
      <c r="AD409" s="35">
        <f t="shared" si="172"/>
        <v>0</v>
      </c>
      <c r="AE409" s="35">
        <f t="shared" si="173"/>
        <v>0</v>
      </c>
      <c r="AF409" s="35">
        <f t="shared" si="174"/>
        <v>0</v>
      </c>
      <c r="AG409" s="35">
        <f t="shared" si="175"/>
        <v>0</v>
      </c>
      <c r="AH409" s="35">
        <f t="shared" si="176"/>
        <v>0</v>
      </c>
      <c r="AI409" s="35">
        <f t="shared" si="177"/>
        <v>0</v>
      </c>
      <c r="AJ409" s="35">
        <f t="shared" si="185"/>
        <v>0</v>
      </c>
      <c r="AK409" s="35">
        <f t="shared" si="186"/>
        <v>0</v>
      </c>
      <c r="AL409" s="35">
        <f>Y409/1000*AA409*AC409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09" s="35">
        <f>Z409/1000*AA409*AC409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09" s="35">
        <f t="shared" si="187"/>
        <v>0</v>
      </c>
      <c r="AO409" s="91">
        <f t="shared" si="188"/>
        <v>0</v>
      </c>
      <c r="AP409" s="92" t="str">
        <f t="shared" si="189"/>
        <v/>
      </c>
      <c r="AQ409" s="92" t="str">
        <f t="shared" si="190"/>
        <v/>
      </c>
    </row>
    <row r="410" spans="1:43" x14ac:dyDescent="0.25">
      <c r="A410" s="48"/>
      <c r="B410" s="52"/>
      <c r="C410" s="22" t="str">
        <f t="shared" si="178"/>
        <v/>
      </c>
      <c r="D410" s="21"/>
      <c r="E410" s="30"/>
      <c r="F410" s="9"/>
      <c r="G410" s="9"/>
      <c r="H410" s="102"/>
      <c r="I410" s="102"/>
      <c r="J410" s="6"/>
      <c r="K410" s="8"/>
      <c r="L410" s="113"/>
      <c r="M410" s="102"/>
      <c r="N410" s="111"/>
      <c r="O410" s="8"/>
      <c r="P410" s="60">
        <f t="shared" si="179"/>
        <v>0</v>
      </c>
      <c r="Q410" s="37">
        <f t="shared" si="180"/>
        <v>0</v>
      </c>
      <c r="R410" s="40">
        <f t="shared" si="164"/>
        <v>0</v>
      </c>
      <c r="S410" s="40">
        <f t="shared" si="165"/>
        <v>0</v>
      </c>
      <c r="T410" s="41" t="str">
        <f t="shared" si="166"/>
        <v/>
      </c>
      <c r="U410" s="41">
        <f t="shared" si="181"/>
        <v>0</v>
      </c>
      <c r="V410" s="41">
        <f t="shared" si="182"/>
        <v>0</v>
      </c>
      <c r="W410" s="42">
        <f t="shared" si="183"/>
        <v>0</v>
      </c>
      <c r="X410" s="42">
        <f t="shared" si="184"/>
        <v>0</v>
      </c>
      <c r="Y410" s="36">
        <f t="shared" si="167"/>
        <v>0</v>
      </c>
      <c r="Z410" s="36">
        <f t="shared" si="168"/>
        <v>0</v>
      </c>
      <c r="AA410" s="35">
        <f t="shared" si="169"/>
        <v>0</v>
      </c>
      <c r="AB410" s="35">
        <f t="shared" si="170"/>
        <v>0</v>
      </c>
      <c r="AC410" s="36">
        <f t="shared" si="171"/>
        <v>0</v>
      </c>
      <c r="AD410" s="35">
        <f t="shared" si="172"/>
        <v>0</v>
      </c>
      <c r="AE410" s="35">
        <f t="shared" si="173"/>
        <v>0</v>
      </c>
      <c r="AF410" s="35">
        <f t="shared" si="174"/>
        <v>0</v>
      </c>
      <c r="AG410" s="35">
        <f t="shared" si="175"/>
        <v>0</v>
      </c>
      <c r="AH410" s="35">
        <f t="shared" si="176"/>
        <v>0</v>
      </c>
      <c r="AI410" s="35">
        <f t="shared" si="177"/>
        <v>0</v>
      </c>
      <c r="AJ410" s="35">
        <f t="shared" si="185"/>
        <v>0</v>
      </c>
      <c r="AK410" s="35">
        <f t="shared" si="186"/>
        <v>0</v>
      </c>
      <c r="AL410" s="35">
        <f>Y410/1000*AA410*AC410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10" s="35">
        <f>Z410/1000*AA410*AC410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10" s="35">
        <f t="shared" si="187"/>
        <v>0</v>
      </c>
      <c r="AO410" s="91">
        <f t="shared" si="188"/>
        <v>0</v>
      </c>
      <c r="AP410" s="92" t="str">
        <f t="shared" si="189"/>
        <v/>
      </c>
      <c r="AQ410" s="92" t="str">
        <f t="shared" si="190"/>
        <v/>
      </c>
    </row>
    <row r="411" spans="1:43" x14ac:dyDescent="0.25">
      <c r="A411" s="48"/>
      <c r="B411" s="52"/>
      <c r="C411" s="22" t="str">
        <f t="shared" si="178"/>
        <v/>
      </c>
      <c r="D411" s="21"/>
      <c r="E411" s="30"/>
      <c r="F411" s="9"/>
      <c r="G411" s="9"/>
      <c r="H411" s="102"/>
      <c r="I411" s="102"/>
      <c r="J411" s="6"/>
      <c r="K411" s="8"/>
      <c r="L411" s="113"/>
      <c r="M411" s="102"/>
      <c r="N411" s="111"/>
      <c r="O411" s="8"/>
      <c r="P411" s="60">
        <f t="shared" si="179"/>
        <v>0</v>
      </c>
      <c r="Q411" s="37">
        <f t="shared" si="180"/>
        <v>0</v>
      </c>
      <c r="R411" s="40">
        <f t="shared" si="164"/>
        <v>0</v>
      </c>
      <c r="S411" s="40">
        <f t="shared" si="165"/>
        <v>0</v>
      </c>
      <c r="T411" s="41" t="str">
        <f t="shared" si="166"/>
        <v/>
      </c>
      <c r="U411" s="41">
        <f t="shared" si="181"/>
        <v>0</v>
      </c>
      <c r="V411" s="41">
        <f t="shared" si="182"/>
        <v>0</v>
      </c>
      <c r="W411" s="42">
        <f t="shared" si="183"/>
        <v>0</v>
      </c>
      <c r="X411" s="42">
        <f t="shared" si="184"/>
        <v>0</v>
      </c>
      <c r="Y411" s="36">
        <f t="shared" si="167"/>
        <v>0</v>
      </c>
      <c r="Z411" s="36">
        <f t="shared" si="168"/>
        <v>0</v>
      </c>
      <c r="AA411" s="35">
        <f t="shared" si="169"/>
        <v>0</v>
      </c>
      <c r="AB411" s="35">
        <f t="shared" si="170"/>
        <v>0</v>
      </c>
      <c r="AC411" s="36">
        <f t="shared" si="171"/>
        <v>0</v>
      </c>
      <c r="AD411" s="35">
        <f t="shared" si="172"/>
        <v>0</v>
      </c>
      <c r="AE411" s="35">
        <f t="shared" si="173"/>
        <v>0</v>
      </c>
      <c r="AF411" s="35">
        <f t="shared" si="174"/>
        <v>0</v>
      </c>
      <c r="AG411" s="35">
        <f t="shared" si="175"/>
        <v>0</v>
      </c>
      <c r="AH411" s="35">
        <f t="shared" si="176"/>
        <v>0</v>
      </c>
      <c r="AI411" s="35">
        <f t="shared" si="177"/>
        <v>0</v>
      </c>
      <c r="AJ411" s="35">
        <f t="shared" si="185"/>
        <v>0</v>
      </c>
      <c r="AK411" s="35">
        <f t="shared" si="186"/>
        <v>0</v>
      </c>
      <c r="AL411" s="35">
        <f>Y411/1000*AA411*AC411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11" s="35">
        <f>Z411/1000*AA411*AC411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11" s="35">
        <f t="shared" si="187"/>
        <v>0</v>
      </c>
      <c r="AO411" s="91">
        <f t="shared" si="188"/>
        <v>0</v>
      </c>
      <c r="AP411" s="92" t="str">
        <f t="shared" si="189"/>
        <v/>
      </c>
      <c r="AQ411" s="92" t="str">
        <f t="shared" si="190"/>
        <v/>
      </c>
    </row>
    <row r="412" spans="1:43" x14ac:dyDescent="0.25">
      <c r="A412" s="48"/>
      <c r="B412" s="52"/>
      <c r="C412" s="22" t="str">
        <f t="shared" si="178"/>
        <v/>
      </c>
      <c r="D412" s="21"/>
      <c r="E412" s="30"/>
      <c r="F412" s="9"/>
      <c r="G412" s="9"/>
      <c r="H412" s="102"/>
      <c r="I412" s="102"/>
      <c r="J412" s="6"/>
      <c r="K412" s="8"/>
      <c r="L412" s="113"/>
      <c r="M412" s="102"/>
      <c r="N412" s="111"/>
      <c r="O412" s="8"/>
      <c r="P412" s="60">
        <f t="shared" si="179"/>
        <v>0</v>
      </c>
      <c r="Q412" s="37">
        <f t="shared" si="180"/>
        <v>0</v>
      </c>
      <c r="R412" s="40">
        <f t="shared" si="164"/>
        <v>0</v>
      </c>
      <c r="S412" s="40">
        <f t="shared" si="165"/>
        <v>0</v>
      </c>
      <c r="T412" s="41" t="str">
        <f t="shared" si="166"/>
        <v/>
      </c>
      <c r="U412" s="41">
        <f t="shared" si="181"/>
        <v>0</v>
      </c>
      <c r="V412" s="41">
        <f t="shared" si="182"/>
        <v>0</v>
      </c>
      <c r="W412" s="42">
        <f t="shared" si="183"/>
        <v>0</v>
      </c>
      <c r="X412" s="42">
        <f t="shared" si="184"/>
        <v>0</v>
      </c>
      <c r="Y412" s="36">
        <f t="shared" si="167"/>
        <v>0</v>
      </c>
      <c r="Z412" s="36">
        <f t="shared" si="168"/>
        <v>0</v>
      </c>
      <c r="AA412" s="35">
        <f t="shared" si="169"/>
        <v>0</v>
      </c>
      <c r="AB412" s="35">
        <f t="shared" si="170"/>
        <v>0</v>
      </c>
      <c r="AC412" s="36">
        <f t="shared" si="171"/>
        <v>0</v>
      </c>
      <c r="AD412" s="35">
        <f t="shared" si="172"/>
        <v>0</v>
      </c>
      <c r="AE412" s="35">
        <f t="shared" si="173"/>
        <v>0</v>
      </c>
      <c r="AF412" s="35">
        <f t="shared" si="174"/>
        <v>0</v>
      </c>
      <c r="AG412" s="35">
        <f t="shared" si="175"/>
        <v>0</v>
      </c>
      <c r="AH412" s="35">
        <f t="shared" si="176"/>
        <v>0</v>
      </c>
      <c r="AI412" s="35">
        <f t="shared" si="177"/>
        <v>0</v>
      </c>
      <c r="AJ412" s="35">
        <f t="shared" si="185"/>
        <v>0</v>
      </c>
      <c r="AK412" s="35">
        <f t="shared" si="186"/>
        <v>0</v>
      </c>
      <c r="AL412" s="35">
        <f>Y412/1000*AA412*AC412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12" s="35">
        <f>Z412/1000*AA412*AC412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12" s="35">
        <f t="shared" si="187"/>
        <v>0</v>
      </c>
      <c r="AO412" s="91">
        <f t="shared" si="188"/>
        <v>0</v>
      </c>
      <c r="AP412" s="92" t="str">
        <f t="shared" si="189"/>
        <v/>
      </c>
      <c r="AQ412" s="92" t="str">
        <f t="shared" si="190"/>
        <v/>
      </c>
    </row>
    <row r="413" spans="1:43" x14ac:dyDescent="0.25">
      <c r="A413" s="48"/>
      <c r="B413" s="52"/>
      <c r="C413" s="22" t="str">
        <f t="shared" si="178"/>
        <v/>
      </c>
      <c r="D413" s="21"/>
      <c r="E413" s="30"/>
      <c r="F413" s="9"/>
      <c r="G413" s="9"/>
      <c r="H413" s="102"/>
      <c r="I413" s="102"/>
      <c r="J413" s="6"/>
      <c r="K413" s="8"/>
      <c r="L413" s="113"/>
      <c r="M413" s="102"/>
      <c r="N413" s="111"/>
      <c r="O413" s="8"/>
      <c r="P413" s="60">
        <f t="shared" si="179"/>
        <v>0</v>
      </c>
      <c r="Q413" s="37">
        <f t="shared" si="180"/>
        <v>0</v>
      </c>
      <c r="R413" s="40">
        <f t="shared" si="164"/>
        <v>0</v>
      </c>
      <c r="S413" s="40">
        <f t="shared" si="165"/>
        <v>0</v>
      </c>
      <c r="T413" s="41" t="str">
        <f t="shared" si="166"/>
        <v/>
      </c>
      <c r="U413" s="41">
        <f t="shared" si="181"/>
        <v>0</v>
      </c>
      <c r="V413" s="41">
        <f t="shared" si="182"/>
        <v>0</v>
      </c>
      <c r="W413" s="42">
        <f t="shared" si="183"/>
        <v>0</v>
      </c>
      <c r="X413" s="42">
        <f t="shared" si="184"/>
        <v>0</v>
      </c>
      <c r="Y413" s="36">
        <f t="shared" si="167"/>
        <v>0</v>
      </c>
      <c r="Z413" s="36">
        <f t="shared" si="168"/>
        <v>0</v>
      </c>
      <c r="AA413" s="35">
        <f t="shared" si="169"/>
        <v>0</v>
      </c>
      <c r="AB413" s="35">
        <f t="shared" si="170"/>
        <v>0</v>
      </c>
      <c r="AC413" s="36">
        <f t="shared" si="171"/>
        <v>0</v>
      </c>
      <c r="AD413" s="35">
        <f t="shared" si="172"/>
        <v>0</v>
      </c>
      <c r="AE413" s="35">
        <f t="shared" si="173"/>
        <v>0</v>
      </c>
      <c r="AF413" s="35">
        <f t="shared" si="174"/>
        <v>0</v>
      </c>
      <c r="AG413" s="35">
        <f t="shared" si="175"/>
        <v>0</v>
      </c>
      <c r="AH413" s="35">
        <f t="shared" si="176"/>
        <v>0</v>
      </c>
      <c r="AI413" s="35">
        <f t="shared" si="177"/>
        <v>0</v>
      </c>
      <c r="AJ413" s="35">
        <f t="shared" si="185"/>
        <v>0</v>
      </c>
      <c r="AK413" s="35">
        <f t="shared" si="186"/>
        <v>0</v>
      </c>
      <c r="AL413" s="35">
        <f>Y413/1000*AA413*AC413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13" s="35">
        <f>Z413/1000*AA413*AC413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13" s="35">
        <f t="shared" si="187"/>
        <v>0</v>
      </c>
      <c r="AO413" s="91">
        <f t="shared" si="188"/>
        <v>0</v>
      </c>
      <c r="AP413" s="92" t="str">
        <f t="shared" si="189"/>
        <v/>
      </c>
      <c r="AQ413" s="92" t="str">
        <f t="shared" si="190"/>
        <v/>
      </c>
    </row>
    <row r="414" spans="1:43" x14ac:dyDescent="0.25">
      <c r="A414" s="48"/>
      <c r="B414" s="52"/>
      <c r="C414" s="22" t="str">
        <f t="shared" si="178"/>
        <v/>
      </c>
      <c r="D414" s="21"/>
      <c r="E414" s="30"/>
      <c r="F414" s="9"/>
      <c r="G414" s="9"/>
      <c r="H414" s="102"/>
      <c r="I414" s="102"/>
      <c r="J414" s="6"/>
      <c r="K414" s="8"/>
      <c r="L414" s="113"/>
      <c r="M414" s="102"/>
      <c r="N414" s="111"/>
      <c r="O414" s="8"/>
      <c r="P414" s="60">
        <f t="shared" si="179"/>
        <v>0</v>
      </c>
      <c r="Q414" s="37">
        <f t="shared" si="180"/>
        <v>0</v>
      </c>
      <c r="R414" s="40">
        <f t="shared" si="164"/>
        <v>0</v>
      </c>
      <c r="S414" s="40">
        <f t="shared" si="165"/>
        <v>0</v>
      </c>
      <c r="T414" s="41" t="str">
        <f t="shared" si="166"/>
        <v/>
      </c>
      <c r="U414" s="41">
        <f t="shared" si="181"/>
        <v>0</v>
      </c>
      <c r="V414" s="41">
        <f t="shared" si="182"/>
        <v>0</v>
      </c>
      <c r="W414" s="42">
        <f t="shared" si="183"/>
        <v>0</v>
      </c>
      <c r="X414" s="42">
        <f t="shared" si="184"/>
        <v>0</v>
      </c>
      <c r="Y414" s="36">
        <f t="shared" si="167"/>
        <v>0</v>
      </c>
      <c r="Z414" s="36">
        <f t="shared" si="168"/>
        <v>0</v>
      </c>
      <c r="AA414" s="35">
        <f t="shared" si="169"/>
        <v>0</v>
      </c>
      <c r="AB414" s="35">
        <f t="shared" si="170"/>
        <v>0</v>
      </c>
      <c r="AC414" s="36">
        <f t="shared" si="171"/>
        <v>0</v>
      </c>
      <c r="AD414" s="35">
        <f t="shared" si="172"/>
        <v>0</v>
      </c>
      <c r="AE414" s="35">
        <f t="shared" si="173"/>
        <v>0</v>
      </c>
      <c r="AF414" s="35">
        <f t="shared" si="174"/>
        <v>0</v>
      </c>
      <c r="AG414" s="35">
        <f t="shared" si="175"/>
        <v>0</v>
      </c>
      <c r="AH414" s="35">
        <f t="shared" si="176"/>
        <v>0</v>
      </c>
      <c r="AI414" s="35">
        <f t="shared" si="177"/>
        <v>0</v>
      </c>
      <c r="AJ414" s="35">
        <f t="shared" si="185"/>
        <v>0</v>
      </c>
      <c r="AK414" s="35">
        <f t="shared" si="186"/>
        <v>0</v>
      </c>
      <c r="AL414" s="35">
        <f>Y414/1000*AA414*AC414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14" s="35">
        <f>Z414/1000*AA414*AC414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14" s="35">
        <f t="shared" si="187"/>
        <v>0</v>
      </c>
      <c r="AO414" s="91">
        <f t="shared" si="188"/>
        <v>0</v>
      </c>
      <c r="AP414" s="92" t="str">
        <f t="shared" si="189"/>
        <v/>
      </c>
      <c r="AQ414" s="92" t="str">
        <f t="shared" si="190"/>
        <v/>
      </c>
    </row>
    <row r="415" spans="1:43" x14ac:dyDescent="0.25">
      <c r="A415" s="48"/>
      <c r="B415" s="52"/>
      <c r="C415" s="22" t="str">
        <f t="shared" si="178"/>
        <v/>
      </c>
      <c r="D415" s="21"/>
      <c r="E415" s="30"/>
      <c r="F415" s="9"/>
      <c r="G415" s="9"/>
      <c r="H415" s="102"/>
      <c r="I415" s="102"/>
      <c r="J415" s="6"/>
      <c r="K415" s="8"/>
      <c r="L415" s="113"/>
      <c r="M415" s="102"/>
      <c r="N415" s="111"/>
      <c r="O415" s="8"/>
      <c r="P415" s="60">
        <f t="shared" si="179"/>
        <v>0</v>
      </c>
      <c r="Q415" s="37">
        <f t="shared" si="180"/>
        <v>0</v>
      </c>
      <c r="R415" s="40">
        <f t="shared" si="164"/>
        <v>0</v>
      </c>
      <c r="S415" s="40">
        <f t="shared" si="165"/>
        <v>0</v>
      </c>
      <c r="T415" s="41" t="str">
        <f t="shared" si="166"/>
        <v/>
      </c>
      <c r="U415" s="41">
        <f t="shared" si="181"/>
        <v>0</v>
      </c>
      <c r="V415" s="41">
        <f t="shared" si="182"/>
        <v>0</v>
      </c>
      <c r="W415" s="42">
        <f t="shared" si="183"/>
        <v>0</v>
      </c>
      <c r="X415" s="42">
        <f t="shared" si="184"/>
        <v>0</v>
      </c>
      <c r="Y415" s="36">
        <f t="shared" si="167"/>
        <v>0</v>
      </c>
      <c r="Z415" s="36">
        <f t="shared" si="168"/>
        <v>0</v>
      </c>
      <c r="AA415" s="35">
        <f t="shared" si="169"/>
        <v>0</v>
      </c>
      <c r="AB415" s="35">
        <f t="shared" si="170"/>
        <v>0</v>
      </c>
      <c r="AC415" s="36">
        <f t="shared" si="171"/>
        <v>0</v>
      </c>
      <c r="AD415" s="35">
        <f t="shared" si="172"/>
        <v>0</v>
      </c>
      <c r="AE415" s="35">
        <f t="shared" si="173"/>
        <v>0</v>
      </c>
      <c r="AF415" s="35">
        <f t="shared" si="174"/>
        <v>0</v>
      </c>
      <c r="AG415" s="35">
        <f t="shared" si="175"/>
        <v>0</v>
      </c>
      <c r="AH415" s="35">
        <f t="shared" si="176"/>
        <v>0</v>
      </c>
      <c r="AI415" s="35">
        <f t="shared" si="177"/>
        <v>0</v>
      </c>
      <c r="AJ415" s="35">
        <f t="shared" si="185"/>
        <v>0</v>
      </c>
      <c r="AK415" s="35">
        <f t="shared" si="186"/>
        <v>0</v>
      </c>
      <c r="AL415" s="35">
        <f>Y415/1000*AA415*AC415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15" s="35">
        <f>Z415/1000*AA415*AC415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15" s="35">
        <f t="shared" si="187"/>
        <v>0</v>
      </c>
      <c r="AO415" s="91">
        <f t="shared" si="188"/>
        <v>0</v>
      </c>
      <c r="AP415" s="92" t="str">
        <f t="shared" si="189"/>
        <v/>
      </c>
      <c r="AQ415" s="92" t="str">
        <f t="shared" si="190"/>
        <v/>
      </c>
    </row>
    <row r="416" spans="1:43" x14ac:dyDescent="0.25">
      <c r="A416" s="48"/>
      <c r="B416" s="52"/>
      <c r="C416" s="22" t="str">
        <f t="shared" si="178"/>
        <v/>
      </c>
      <c r="D416" s="21"/>
      <c r="E416" s="30"/>
      <c r="F416" s="9"/>
      <c r="G416" s="9"/>
      <c r="H416" s="102"/>
      <c r="I416" s="102"/>
      <c r="J416" s="6"/>
      <c r="K416" s="8"/>
      <c r="L416" s="113"/>
      <c r="M416" s="102"/>
      <c r="N416" s="111"/>
      <c r="O416" s="8"/>
      <c r="P416" s="60">
        <f t="shared" si="179"/>
        <v>0</v>
      </c>
      <c r="Q416" s="37">
        <f t="shared" si="180"/>
        <v>0</v>
      </c>
      <c r="R416" s="40">
        <f t="shared" si="164"/>
        <v>0</v>
      </c>
      <c r="S416" s="40">
        <f t="shared" si="165"/>
        <v>0</v>
      </c>
      <c r="T416" s="41" t="str">
        <f t="shared" si="166"/>
        <v/>
      </c>
      <c r="U416" s="41">
        <f t="shared" si="181"/>
        <v>0</v>
      </c>
      <c r="V416" s="41">
        <f t="shared" si="182"/>
        <v>0</v>
      </c>
      <c r="W416" s="42">
        <f t="shared" si="183"/>
        <v>0</v>
      </c>
      <c r="X416" s="42">
        <f t="shared" si="184"/>
        <v>0</v>
      </c>
      <c r="Y416" s="36">
        <f t="shared" si="167"/>
        <v>0</v>
      </c>
      <c r="Z416" s="36">
        <f t="shared" si="168"/>
        <v>0</v>
      </c>
      <c r="AA416" s="35">
        <f t="shared" si="169"/>
        <v>0</v>
      </c>
      <c r="AB416" s="35">
        <f t="shared" si="170"/>
        <v>0</v>
      </c>
      <c r="AC416" s="36">
        <f t="shared" si="171"/>
        <v>0</v>
      </c>
      <c r="AD416" s="35">
        <f t="shared" si="172"/>
        <v>0</v>
      </c>
      <c r="AE416" s="35">
        <f t="shared" si="173"/>
        <v>0</v>
      </c>
      <c r="AF416" s="35">
        <f t="shared" si="174"/>
        <v>0</v>
      </c>
      <c r="AG416" s="35">
        <f t="shared" si="175"/>
        <v>0</v>
      </c>
      <c r="AH416" s="35">
        <f t="shared" si="176"/>
        <v>0</v>
      </c>
      <c r="AI416" s="35">
        <f t="shared" si="177"/>
        <v>0</v>
      </c>
      <c r="AJ416" s="35">
        <f t="shared" si="185"/>
        <v>0</v>
      </c>
      <c r="AK416" s="35">
        <f t="shared" si="186"/>
        <v>0</v>
      </c>
      <c r="AL416" s="35">
        <f>Y416/1000*AA416*AC416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16" s="35">
        <f>Z416/1000*AA416*AC416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16" s="35">
        <f t="shared" si="187"/>
        <v>0</v>
      </c>
      <c r="AO416" s="91">
        <f t="shared" si="188"/>
        <v>0</v>
      </c>
      <c r="AP416" s="92" t="str">
        <f t="shared" si="189"/>
        <v/>
      </c>
      <c r="AQ416" s="92" t="str">
        <f t="shared" si="190"/>
        <v/>
      </c>
    </row>
    <row r="417" spans="1:43" x14ac:dyDescent="0.25">
      <c r="A417" s="48"/>
      <c r="B417" s="52"/>
      <c r="C417" s="22" t="str">
        <f t="shared" si="178"/>
        <v/>
      </c>
      <c r="D417" s="21"/>
      <c r="E417" s="30"/>
      <c r="F417" s="9"/>
      <c r="G417" s="9"/>
      <c r="H417" s="102"/>
      <c r="I417" s="102"/>
      <c r="J417" s="6"/>
      <c r="K417" s="8"/>
      <c r="L417" s="113"/>
      <c r="M417" s="102"/>
      <c r="N417" s="111"/>
      <c r="O417" s="8"/>
      <c r="P417" s="60">
        <f t="shared" si="179"/>
        <v>0</v>
      </c>
      <c r="Q417" s="37">
        <f t="shared" si="180"/>
        <v>0</v>
      </c>
      <c r="R417" s="40">
        <f t="shared" si="164"/>
        <v>0</v>
      </c>
      <c r="S417" s="40">
        <f t="shared" si="165"/>
        <v>0</v>
      </c>
      <c r="T417" s="41" t="str">
        <f t="shared" si="166"/>
        <v/>
      </c>
      <c r="U417" s="41">
        <f t="shared" si="181"/>
        <v>0</v>
      </c>
      <c r="V417" s="41">
        <f t="shared" si="182"/>
        <v>0</v>
      </c>
      <c r="W417" s="42">
        <f t="shared" si="183"/>
        <v>0</v>
      </c>
      <c r="X417" s="42">
        <f t="shared" si="184"/>
        <v>0</v>
      </c>
      <c r="Y417" s="36">
        <f t="shared" si="167"/>
        <v>0</v>
      </c>
      <c r="Z417" s="36">
        <f t="shared" si="168"/>
        <v>0</v>
      </c>
      <c r="AA417" s="35">
        <f t="shared" si="169"/>
        <v>0</v>
      </c>
      <c r="AB417" s="35">
        <f t="shared" si="170"/>
        <v>0</v>
      </c>
      <c r="AC417" s="36">
        <f t="shared" si="171"/>
        <v>0</v>
      </c>
      <c r="AD417" s="35">
        <f t="shared" si="172"/>
        <v>0</v>
      </c>
      <c r="AE417" s="35">
        <f t="shared" si="173"/>
        <v>0</v>
      </c>
      <c r="AF417" s="35">
        <f t="shared" si="174"/>
        <v>0</v>
      </c>
      <c r="AG417" s="35">
        <f t="shared" si="175"/>
        <v>0</v>
      </c>
      <c r="AH417" s="35">
        <f t="shared" si="176"/>
        <v>0</v>
      </c>
      <c r="AI417" s="35">
        <f t="shared" si="177"/>
        <v>0</v>
      </c>
      <c r="AJ417" s="35">
        <f t="shared" si="185"/>
        <v>0</v>
      </c>
      <c r="AK417" s="35">
        <f t="shared" si="186"/>
        <v>0</v>
      </c>
      <c r="AL417" s="35">
        <f>Y417/1000*AA417*AC417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17" s="35">
        <f>Z417/1000*AA417*AC417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17" s="35">
        <f t="shared" si="187"/>
        <v>0</v>
      </c>
      <c r="AO417" s="91">
        <f t="shared" si="188"/>
        <v>0</v>
      </c>
      <c r="AP417" s="92" t="str">
        <f t="shared" si="189"/>
        <v/>
      </c>
      <c r="AQ417" s="92" t="str">
        <f t="shared" si="190"/>
        <v/>
      </c>
    </row>
    <row r="418" spans="1:43" x14ac:dyDescent="0.25">
      <c r="A418" s="48"/>
      <c r="B418" s="52"/>
      <c r="C418" s="22" t="str">
        <f t="shared" si="178"/>
        <v/>
      </c>
      <c r="D418" s="21"/>
      <c r="E418" s="30"/>
      <c r="F418" s="9"/>
      <c r="G418" s="9"/>
      <c r="H418" s="102"/>
      <c r="I418" s="102"/>
      <c r="J418" s="6"/>
      <c r="K418" s="8"/>
      <c r="L418" s="113"/>
      <c r="M418" s="102"/>
      <c r="N418" s="111"/>
      <c r="O418" s="8"/>
      <c r="P418" s="60">
        <f t="shared" si="179"/>
        <v>0</v>
      </c>
      <c r="Q418" s="37">
        <f t="shared" si="180"/>
        <v>0</v>
      </c>
      <c r="R418" s="40">
        <f t="shared" si="164"/>
        <v>0</v>
      </c>
      <c r="S418" s="40">
        <f t="shared" si="165"/>
        <v>0</v>
      </c>
      <c r="T418" s="41" t="str">
        <f t="shared" si="166"/>
        <v/>
      </c>
      <c r="U418" s="41">
        <f t="shared" si="181"/>
        <v>0</v>
      </c>
      <c r="V418" s="41">
        <f t="shared" si="182"/>
        <v>0</v>
      </c>
      <c r="W418" s="42">
        <f t="shared" si="183"/>
        <v>0</v>
      </c>
      <c r="X418" s="42">
        <f t="shared" si="184"/>
        <v>0</v>
      </c>
      <c r="Y418" s="36">
        <f t="shared" si="167"/>
        <v>0</v>
      </c>
      <c r="Z418" s="36">
        <f t="shared" si="168"/>
        <v>0</v>
      </c>
      <c r="AA418" s="35">
        <f t="shared" si="169"/>
        <v>0</v>
      </c>
      <c r="AB418" s="35">
        <f t="shared" si="170"/>
        <v>0</v>
      </c>
      <c r="AC418" s="36">
        <f t="shared" si="171"/>
        <v>0</v>
      </c>
      <c r="AD418" s="35">
        <f t="shared" si="172"/>
        <v>0</v>
      </c>
      <c r="AE418" s="35">
        <f t="shared" si="173"/>
        <v>0</v>
      </c>
      <c r="AF418" s="35">
        <f t="shared" si="174"/>
        <v>0</v>
      </c>
      <c r="AG418" s="35">
        <f t="shared" si="175"/>
        <v>0</v>
      </c>
      <c r="AH418" s="35">
        <f t="shared" si="176"/>
        <v>0</v>
      </c>
      <c r="AI418" s="35">
        <f t="shared" si="177"/>
        <v>0</v>
      </c>
      <c r="AJ418" s="35">
        <f t="shared" si="185"/>
        <v>0</v>
      </c>
      <c r="AK418" s="35">
        <f t="shared" si="186"/>
        <v>0</v>
      </c>
      <c r="AL418" s="35">
        <f>Y418/1000*AA418*AC418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18" s="35">
        <f>Z418/1000*AA418*AC418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18" s="35">
        <f t="shared" si="187"/>
        <v>0</v>
      </c>
      <c r="AO418" s="91">
        <f t="shared" si="188"/>
        <v>0</v>
      </c>
      <c r="AP418" s="92" t="str">
        <f t="shared" si="189"/>
        <v/>
      </c>
      <c r="AQ418" s="92" t="str">
        <f t="shared" si="190"/>
        <v/>
      </c>
    </row>
    <row r="419" spans="1:43" x14ac:dyDescent="0.25">
      <c r="A419" s="48"/>
      <c r="B419" s="52"/>
      <c r="C419" s="22" t="str">
        <f t="shared" si="178"/>
        <v/>
      </c>
      <c r="D419" s="21"/>
      <c r="E419" s="30"/>
      <c r="F419" s="9"/>
      <c r="G419" s="9"/>
      <c r="H419" s="102"/>
      <c r="I419" s="102"/>
      <c r="J419" s="6"/>
      <c r="K419" s="8"/>
      <c r="L419" s="113"/>
      <c r="M419" s="102"/>
      <c r="N419" s="111"/>
      <c r="O419" s="8"/>
      <c r="P419" s="60">
        <f t="shared" si="179"/>
        <v>0</v>
      </c>
      <c r="Q419" s="37">
        <f t="shared" si="180"/>
        <v>0</v>
      </c>
      <c r="R419" s="40">
        <f t="shared" si="164"/>
        <v>0</v>
      </c>
      <c r="S419" s="40">
        <f t="shared" si="165"/>
        <v>0</v>
      </c>
      <c r="T419" s="41" t="str">
        <f t="shared" si="166"/>
        <v/>
      </c>
      <c r="U419" s="41">
        <f t="shared" si="181"/>
        <v>0</v>
      </c>
      <c r="V419" s="41">
        <f t="shared" si="182"/>
        <v>0</v>
      </c>
      <c r="W419" s="42">
        <f t="shared" si="183"/>
        <v>0</v>
      </c>
      <c r="X419" s="42">
        <f t="shared" si="184"/>
        <v>0</v>
      </c>
      <c r="Y419" s="36">
        <f t="shared" si="167"/>
        <v>0</v>
      </c>
      <c r="Z419" s="36">
        <f t="shared" si="168"/>
        <v>0</v>
      </c>
      <c r="AA419" s="35">
        <f t="shared" si="169"/>
        <v>0</v>
      </c>
      <c r="AB419" s="35">
        <f t="shared" si="170"/>
        <v>0</v>
      </c>
      <c r="AC419" s="36">
        <f t="shared" si="171"/>
        <v>0</v>
      </c>
      <c r="AD419" s="35">
        <f t="shared" si="172"/>
        <v>0</v>
      </c>
      <c r="AE419" s="35">
        <f t="shared" si="173"/>
        <v>0</v>
      </c>
      <c r="AF419" s="35">
        <f t="shared" si="174"/>
        <v>0</v>
      </c>
      <c r="AG419" s="35">
        <f t="shared" si="175"/>
        <v>0</v>
      </c>
      <c r="AH419" s="35">
        <f t="shared" si="176"/>
        <v>0</v>
      </c>
      <c r="AI419" s="35">
        <f t="shared" si="177"/>
        <v>0</v>
      </c>
      <c r="AJ419" s="35">
        <f t="shared" si="185"/>
        <v>0</v>
      </c>
      <c r="AK419" s="35">
        <f t="shared" si="186"/>
        <v>0</v>
      </c>
      <c r="AL419" s="35">
        <f>Y419/1000*AA419*AC419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19" s="35">
        <f>Z419/1000*AA419*AC419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19" s="35">
        <f t="shared" si="187"/>
        <v>0</v>
      </c>
      <c r="AO419" s="91">
        <f t="shared" si="188"/>
        <v>0</v>
      </c>
      <c r="AP419" s="92" t="str">
        <f t="shared" si="189"/>
        <v/>
      </c>
      <c r="AQ419" s="92" t="str">
        <f t="shared" si="190"/>
        <v/>
      </c>
    </row>
    <row r="420" spans="1:43" x14ac:dyDescent="0.25">
      <c r="A420" s="48"/>
      <c r="B420" s="52"/>
      <c r="C420" s="22" t="str">
        <f t="shared" si="178"/>
        <v/>
      </c>
      <c r="D420" s="21"/>
      <c r="E420" s="30"/>
      <c r="F420" s="9"/>
      <c r="G420" s="9"/>
      <c r="H420" s="102"/>
      <c r="I420" s="102"/>
      <c r="J420" s="6"/>
      <c r="K420" s="8"/>
      <c r="L420" s="113"/>
      <c r="M420" s="102"/>
      <c r="N420" s="111"/>
      <c r="O420" s="8"/>
      <c r="P420" s="60">
        <f t="shared" si="179"/>
        <v>0</v>
      </c>
      <c r="Q420" s="37">
        <f t="shared" si="180"/>
        <v>0</v>
      </c>
      <c r="R420" s="40">
        <f t="shared" si="164"/>
        <v>0</v>
      </c>
      <c r="S420" s="40">
        <f t="shared" si="165"/>
        <v>0</v>
      </c>
      <c r="T420" s="41" t="str">
        <f t="shared" si="166"/>
        <v/>
      </c>
      <c r="U420" s="41">
        <f t="shared" si="181"/>
        <v>0</v>
      </c>
      <c r="V420" s="41">
        <f t="shared" si="182"/>
        <v>0</v>
      </c>
      <c r="W420" s="42">
        <f t="shared" si="183"/>
        <v>0</v>
      </c>
      <c r="X420" s="42">
        <f t="shared" si="184"/>
        <v>0</v>
      </c>
      <c r="Y420" s="36">
        <f t="shared" si="167"/>
        <v>0</v>
      </c>
      <c r="Z420" s="36">
        <f t="shared" si="168"/>
        <v>0</v>
      </c>
      <c r="AA420" s="35">
        <f t="shared" si="169"/>
        <v>0</v>
      </c>
      <c r="AB420" s="35">
        <f t="shared" si="170"/>
        <v>0</v>
      </c>
      <c r="AC420" s="36">
        <f t="shared" si="171"/>
        <v>0</v>
      </c>
      <c r="AD420" s="35">
        <f t="shared" si="172"/>
        <v>0</v>
      </c>
      <c r="AE420" s="35">
        <f t="shared" si="173"/>
        <v>0</v>
      </c>
      <c r="AF420" s="35">
        <f t="shared" si="174"/>
        <v>0</v>
      </c>
      <c r="AG420" s="35">
        <f t="shared" si="175"/>
        <v>0</v>
      </c>
      <c r="AH420" s="35">
        <f t="shared" si="176"/>
        <v>0</v>
      </c>
      <c r="AI420" s="35">
        <f t="shared" si="177"/>
        <v>0</v>
      </c>
      <c r="AJ420" s="35">
        <f t="shared" si="185"/>
        <v>0</v>
      </c>
      <c r="AK420" s="35">
        <f t="shared" si="186"/>
        <v>0</v>
      </c>
      <c r="AL420" s="35">
        <f>Y420/1000*AA420*AC420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20" s="35">
        <f>Z420/1000*AA420*AC420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20" s="35">
        <f t="shared" si="187"/>
        <v>0</v>
      </c>
      <c r="AO420" s="91">
        <f t="shared" si="188"/>
        <v>0</v>
      </c>
      <c r="AP420" s="92" t="str">
        <f t="shared" si="189"/>
        <v/>
      </c>
      <c r="AQ420" s="92" t="str">
        <f t="shared" si="190"/>
        <v/>
      </c>
    </row>
    <row r="421" spans="1:43" x14ac:dyDescent="0.25">
      <c r="A421" s="48"/>
      <c r="B421" s="52"/>
      <c r="C421" s="22" t="str">
        <f t="shared" si="178"/>
        <v/>
      </c>
      <c r="D421" s="21"/>
      <c r="E421" s="30"/>
      <c r="F421" s="9"/>
      <c r="G421" s="9"/>
      <c r="H421" s="102"/>
      <c r="I421" s="102"/>
      <c r="J421" s="6"/>
      <c r="K421" s="8"/>
      <c r="L421" s="113"/>
      <c r="M421" s="102"/>
      <c r="N421" s="111"/>
      <c r="O421" s="8"/>
      <c r="P421" s="60">
        <f t="shared" si="179"/>
        <v>0</v>
      </c>
      <c r="Q421" s="37">
        <f t="shared" si="180"/>
        <v>0</v>
      </c>
      <c r="R421" s="40">
        <f t="shared" si="164"/>
        <v>0</v>
      </c>
      <c r="S421" s="40">
        <f t="shared" si="165"/>
        <v>0</v>
      </c>
      <c r="T421" s="41" t="str">
        <f t="shared" si="166"/>
        <v/>
      </c>
      <c r="U421" s="41">
        <f t="shared" si="181"/>
        <v>0</v>
      </c>
      <c r="V421" s="41">
        <f t="shared" si="182"/>
        <v>0</v>
      </c>
      <c r="W421" s="42">
        <f t="shared" si="183"/>
        <v>0</v>
      </c>
      <c r="X421" s="42">
        <f t="shared" si="184"/>
        <v>0</v>
      </c>
      <c r="Y421" s="36">
        <f t="shared" si="167"/>
        <v>0</v>
      </c>
      <c r="Z421" s="36">
        <f t="shared" si="168"/>
        <v>0</v>
      </c>
      <c r="AA421" s="35">
        <f t="shared" si="169"/>
        <v>0</v>
      </c>
      <c r="AB421" s="35">
        <f t="shared" si="170"/>
        <v>0</v>
      </c>
      <c r="AC421" s="36">
        <f t="shared" si="171"/>
        <v>0</v>
      </c>
      <c r="AD421" s="35">
        <f t="shared" si="172"/>
        <v>0</v>
      </c>
      <c r="AE421" s="35">
        <f t="shared" si="173"/>
        <v>0</v>
      </c>
      <c r="AF421" s="35">
        <f t="shared" si="174"/>
        <v>0</v>
      </c>
      <c r="AG421" s="35">
        <f t="shared" si="175"/>
        <v>0</v>
      </c>
      <c r="AH421" s="35">
        <f t="shared" si="176"/>
        <v>0</v>
      </c>
      <c r="AI421" s="35">
        <f t="shared" si="177"/>
        <v>0</v>
      </c>
      <c r="AJ421" s="35">
        <f t="shared" si="185"/>
        <v>0</v>
      </c>
      <c r="AK421" s="35">
        <f t="shared" si="186"/>
        <v>0</v>
      </c>
      <c r="AL421" s="35">
        <f>Y421/1000*AA421*AC421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21" s="35">
        <f>Z421/1000*AA421*AC421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21" s="35">
        <f t="shared" si="187"/>
        <v>0</v>
      </c>
      <c r="AO421" s="91">
        <f t="shared" si="188"/>
        <v>0</v>
      </c>
      <c r="AP421" s="92" t="str">
        <f t="shared" si="189"/>
        <v/>
      </c>
      <c r="AQ421" s="92" t="str">
        <f t="shared" si="190"/>
        <v/>
      </c>
    </row>
    <row r="422" spans="1:43" x14ac:dyDescent="0.25">
      <c r="A422" s="48"/>
      <c r="B422" s="52"/>
      <c r="C422" s="22" t="str">
        <f t="shared" si="178"/>
        <v/>
      </c>
      <c r="D422" s="21"/>
      <c r="E422" s="30"/>
      <c r="F422" s="9"/>
      <c r="G422" s="9"/>
      <c r="H422" s="102"/>
      <c r="I422" s="102"/>
      <c r="J422" s="6"/>
      <c r="K422" s="8"/>
      <c r="L422" s="113"/>
      <c r="M422" s="102"/>
      <c r="N422" s="111"/>
      <c r="O422" s="8"/>
      <c r="P422" s="60">
        <f t="shared" si="179"/>
        <v>0</v>
      </c>
      <c r="Q422" s="37">
        <f t="shared" si="180"/>
        <v>0</v>
      </c>
      <c r="R422" s="40">
        <f t="shared" si="164"/>
        <v>0</v>
      </c>
      <c r="S422" s="40">
        <f t="shared" si="165"/>
        <v>0</v>
      </c>
      <c r="T422" s="41" t="str">
        <f t="shared" si="166"/>
        <v/>
      </c>
      <c r="U422" s="41">
        <f t="shared" si="181"/>
        <v>0</v>
      </c>
      <c r="V422" s="41">
        <f t="shared" si="182"/>
        <v>0</v>
      </c>
      <c r="W422" s="42">
        <f t="shared" si="183"/>
        <v>0</v>
      </c>
      <c r="X422" s="42">
        <f t="shared" si="184"/>
        <v>0</v>
      </c>
      <c r="Y422" s="36">
        <f t="shared" si="167"/>
        <v>0</v>
      </c>
      <c r="Z422" s="36">
        <f t="shared" si="168"/>
        <v>0</v>
      </c>
      <c r="AA422" s="35">
        <f t="shared" si="169"/>
        <v>0</v>
      </c>
      <c r="AB422" s="35">
        <f t="shared" si="170"/>
        <v>0</v>
      </c>
      <c r="AC422" s="36">
        <f t="shared" si="171"/>
        <v>0</v>
      </c>
      <c r="AD422" s="35">
        <f t="shared" si="172"/>
        <v>0</v>
      </c>
      <c r="AE422" s="35">
        <f t="shared" si="173"/>
        <v>0</v>
      </c>
      <c r="AF422" s="35">
        <f t="shared" si="174"/>
        <v>0</v>
      </c>
      <c r="AG422" s="35">
        <f t="shared" si="175"/>
        <v>0</v>
      </c>
      <c r="AH422" s="35">
        <f t="shared" si="176"/>
        <v>0</v>
      </c>
      <c r="AI422" s="35">
        <f t="shared" si="177"/>
        <v>0</v>
      </c>
      <c r="AJ422" s="35">
        <f t="shared" si="185"/>
        <v>0</v>
      </c>
      <c r="AK422" s="35">
        <f t="shared" si="186"/>
        <v>0</v>
      </c>
      <c r="AL422" s="35">
        <f>Y422/1000*AA422*AC422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22" s="35">
        <f>Z422/1000*AA422*AC422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22" s="35">
        <f t="shared" si="187"/>
        <v>0</v>
      </c>
      <c r="AO422" s="91">
        <f t="shared" si="188"/>
        <v>0</v>
      </c>
      <c r="AP422" s="92" t="str">
        <f t="shared" si="189"/>
        <v/>
      </c>
      <c r="AQ422" s="92" t="str">
        <f t="shared" si="190"/>
        <v/>
      </c>
    </row>
    <row r="423" spans="1:43" x14ac:dyDescent="0.25">
      <c r="A423" s="48"/>
      <c r="B423" s="52"/>
      <c r="C423" s="22" t="str">
        <f t="shared" si="178"/>
        <v/>
      </c>
      <c r="D423" s="21"/>
      <c r="E423" s="30"/>
      <c r="F423" s="9"/>
      <c r="G423" s="9"/>
      <c r="H423" s="102"/>
      <c r="I423" s="102"/>
      <c r="J423" s="6"/>
      <c r="K423" s="8"/>
      <c r="L423" s="113"/>
      <c r="M423" s="102"/>
      <c r="N423" s="111"/>
      <c r="O423" s="8"/>
      <c r="P423" s="60">
        <f t="shared" si="179"/>
        <v>0</v>
      </c>
      <c r="Q423" s="37">
        <f t="shared" si="180"/>
        <v>0</v>
      </c>
      <c r="R423" s="40">
        <f t="shared" si="164"/>
        <v>0</v>
      </c>
      <c r="S423" s="40">
        <f t="shared" si="165"/>
        <v>0</v>
      </c>
      <c r="T423" s="41" t="str">
        <f t="shared" si="166"/>
        <v/>
      </c>
      <c r="U423" s="41">
        <f t="shared" si="181"/>
        <v>0</v>
      </c>
      <c r="V423" s="41">
        <f t="shared" si="182"/>
        <v>0</v>
      </c>
      <c r="W423" s="42">
        <f t="shared" si="183"/>
        <v>0</v>
      </c>
      <c r="X423" s="42">
        <f t="shared" si="184"/>
        <v>0</v>
      </c>
      <c r="Y423" s="36">
        <f t="shared" si="167"/>
        <v>0</v>
      </c>
      <c r="Z423" s="36">
        <f t="shared" si="168"/>
        <v>0</v>
      </c>
      <c r="AA423" s="35">
        <f t="shared" si="169"/>
        <v>0</v>
      </c>
      <c r="AB423" s="35">
        <f t="shared" si="170"/>
        <v>0</v>
      </c>
      <c r="AC423" s="36">
        <f t="shared" si="171"/>
        <v>0</v>
      </c>
      <c r="AD423" s="35">
        <f t="shared" si="172"/>
        <v>0</v>
      </c>
      <c r="AE423" s="35">
        <f t="shared" si="173"/>
        <v>0</v>
      </c>
      <c r="AF423" s="35">
        <f t="shared" si="174"/>
        <v>0</v>
      </c>
      <c r="AG423" s="35">
        <f t="shared" si="175"/>
        <v>0</v>
      </c>
      <c r="AH423" s="35">
        <f t="shared" si="176"/>
        <v>0</v>
      </c>
      <c r="AI423" s="35">
        <f t="shared" si="177"/>
        <v>0</v>
      </c>
      <c r="AJ423" s="35">
        <f t="shared" si="185"/>
        <v>0</v>
      </c>
      <c r="AK423" s="35">
        <f t="shared" si="186"/>
        <v>0</v>
      </c>
      <c r="AL423" s="35">
        <f>Y423/1000*AA423*AC423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23" s="35">
        <f>Z423/1000*AA423*AC423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23" s="35">
        <f t="shared" si="187"/>
        <v>0</v>
      </c>
      <c r="AO423" s="91">
        <f t="shared" si="188"/>
        <v>0</v>
      </c>
      <c r="AP423" s="92" t="str">
        <f t="shared" si="189"/>
        <v/>
      </c>
      <c r="AQ423" s="92" t="str">
        <f t="shared" si="190"/>
        <v/>
      </c>
    </row>
    <row r="424" spans="1:43" x14ac:dyDescent="0.25">
      <c r="A424" s="48"/>
      <c r="B424" s="52"/>
      <c r="C424" s="22" t="str">
        <f t="shared" si="178"/>
        <v/>
      </c>
      <c r="D424" s="21"/>
      <c r="E424" s="30"/>
      <c r="F424" s="9"/>
      <c r="G424" s="9"/>
      <c r="H424" s="102"/>
      <c r="I424" s="102"/>
      <c r="J424" s="6"/>
      <c r="K424" s="8"/>
      <c r="L424" s="113"/>
      <c r="M424" s="102"/>
      <c r="N424" s="111"/>
      <c r="O424" s="8"/>
      <c r="P424" s="60">
        <f t="shared" si="179"/>
        <v>0</v>
      </c>
      <c r="Q424" s="37">
        <f t="shared" si="180"/>
        <v>0</v>
      </c>
      <c r="R424" s="40">
        <f t="shared" si="164"/>
        <v>0</v>
      </c>
      <c r="S424" s="40">
        <f t="shared" si="165"/>
        <v>0</v>
      </c>
      <c r="T424" s="41" t="str">
        <f t="shared" si="166"/>
        <v/>
      </c>
      <c r="U424" s="41">
        <f t="shared" si="181"/>
        <v>0</v>
      </c>
      <c r="V424" s="41">
        <f t="shared" si="182"/>
        <v>0</v>
      </c>
      <c r="W424" s="42">
        <f t="shared" si="183"/>
        <v>0</v>
      </c>
      <c r="X424" s="42">
        <f t="shared" si="184"/>
        <v>0</v>
      </c>
      <c r="Y424" s="36">
        <f t="shared" si="167"/>
        <v>0</v>
      </c>
      <c r="Z424" s="36">
        <f t="shared" si="168"/>
        <v>0</v>
      </c>
      <c r="AA424" s="35">
        <f t="shared" si="169"/>
        <v>0</v>
      </c>
      <c r="AB424" s="35">
        <f t="shared" si="170"/>
        <v>0</v>
      </c>
      <c r="AC424" s="36">
        <f t="shared" si="171"/>
        <v>0</v>
      </c>
      <c r="AD424" s="35">
        <f t="shared" si="172"/>
        <v>0</v>
      </c>
      <c r="AE424" s="35">
        <f t="shared" si="173"/>
        <v>0</v>
      </c>
      <c r="AF424" s="35">
        <f t="shared" si="174"/>
        <v>0</v>
      </c>
      <c r="AG424" s="35">
        <f t="shared" si="175"/>
        <v>0</v>
      </c>
      <c r="AH424" s="35">
        <f t="shared" si="176"/>
        <v>0</v>
      </c>
      <c r="AI424" s="35">
        <f t="shared" si="177"/>
        <v>0</v>
      </c>
      <c r="AJ424" s="35">
        <f t="shared" si="185"/>
        <v>0</v>
      </c>
      <c r="AK424" s="35">
        <f t="shared" si="186"/>
        <v>0</v>
      </c>
      <c r="AL424" s="35">
        <f>Y424/1000*AA424*AC424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24" s="35">
        <f>Z424/1000*AA424*AC424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24" s="35">
        <f t="shared" si="187"/>
        <v>0</v>
      </c>
      <c r="AO424" s="91">
        <f t="shared" si="188"/>
        <v>0</v>
      </c>
      <c r="AP424" s="92" t="str">
        <f t="shared" si="189"/>
        <v/>
      </c>
      <c r="AQ424" s="92" t="str">
        <f t="shared" si="190"/>
        <v/>
      </c>
    </row>
    <row r="425" spans="1:43" x14ac:dyDescent="0.25">
      <c r="A425" s="48"/>
      <c r="B425" s="52"/>
      <c r="C425" s="22" t="str">
        <f t="shared" si="178"/>
        <v/>
      </c>
      <c r="D425" s="21"/>
      <c r="E425" s="30"/>
      <c r="F425" s="9"/>
      <c r="G425" s="9"/>
      <c r="H425" s="102"/>
      <c r="I425" s="102"/>
      <c r="J425" s="6"/>
      <c r="K425" s="8"/>
      <c r="L425" s="113"/>
      <c r="M425" s="102"/>
      <c r="N425" s="111"/>
      <c r="O425" s="8"/>
      <c r="P425" s="60">
        <f t="shared" si="179"/>
        <v>0</v>
      </c>
      <c r="Q425" s="37">
        <f t="shared" si="180"/>
        <v>0</v>
      </c>
      <c r="R425" s="40">
        <f t="shared" si="164"/>
        <v>0</v>
      </c>
      <c r="S425" s="40">
        <f t="shared" si="165"/>
        <v>0</v>
      </c>
      <c r="T425" s="41" t="str">
        <f t="shared" si="166"/>
        <v/>
      </c>
      <c r="U425" s="41">
        <f t="shared" si="181"/>
        <v>0</v>
      </c>
      <c r="V425" s="41">
        <f t="shared" si="182"/>
        <v>0</v>
      </c>
      <c r="W425" s="42">
        <f t="shared" si="183"/>
        <v>0</v>
      </c>
      <c r="X425" s="42">
        <f t="shared" si="184"/>
        <v>0</v>
      </c>
      <c r="Y425" s="36">
        <f t="shared" si="167"/>
        <v>0</v>
      </c>
      <c r="Z425" s="36">
        <f t="shared" si="168"/>
        <v>0</v>
      </c>
      <c r="AA425" s="35">
        <f t="shared" si="169"/>
        <v>0</v>
      </c>
      <c r="AB425" s="35">
        <f t="shared" si="170"/>
        <v>0</v>
      </c>
      <c r="AC425" s="36">
        <f t="shared" si="171"/>
        <v>0</v>
      </c>
      <c r="AD425" s="35">
        <f t="shared" si="172"/>
        <v>0</v>
      </c>
      <c r="AE425" s="35">
        <f t="shared" si="173"/>
        <v>0</v>
      </c>
      <c r="AF425" s="35">
        <f t="shared" si="174"/>
        <v>0</v>
      </c>
      <c r="AG425" s="35">
        <f t="shared" si="175"/>
        <v>0</v>
      </c>
      <c r="AH425" s="35">
        <f t="shared" si="176"/>
        <v>0</v>
      </c>
      <c r="AI425" s="35">
        <f t="shared" si="177"/>
        <v>0</v>
      </c>
      <c r="AJ425" s="35">
        <f t="shared" si="185"/>
        <v>0</v>
      </c>
      <c r="AK425" s="35">
        <f t="shared" si="186"/>
        <v>0</v>
      </c>
      <c r="AL425" s="35">
        <f>Y425/1000*AA425*AC425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25" s="35">
        <f>Z425/1000*AA425*AC425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25" s="35">
        <f t="shared" si="187"/>
        <v>0</v>
      </c>
      <c r="AO425" s="91">
        <f t="shared" si="188"/>
        <v>0</v>
      </c>
      <c r="AP425" s="92" t="str">
        <f t="shared" si="189"/>
        <v/>
      </c>
      <c r="AQ425" s="92" t="str">
        <f t="shared" si="190"/>
        <v/>
      </c>
    </row>
    <row r="426" spans="1:43" x14ac:dyDescent="0.25">
      <c r="A426" s="48"/>
      <c r="B426" s="52"/>
      <c r="C426" s="22" t="str">
        <f t="shared" si="178"/>
        <v/>
      </c>
      <c r="D426" s="21"/>
      <c r="E426" s="30"/>
      <c r="F426" s="9"/>
      <c r="G426" s="9"/>
      <c r="H426" s="102"/>
      <c r="I426" s="102"/>
      <c r="J426" s="6"/>
      <c r="K426" s="8"/>
      <c r="L426" s="113"/>
      <c r="M426" s="102"/>
      <c r="N426" s="111"/>
      <c r="O426" s="8"/>
      <c r="P426" s="60">
        <f t="shared" si="179"/>
        <v>0</v>
      </c>
      <c r="Q426" s="37">
        <f t="shared" si="180"/>
        <v>0</v>
      </c>
      <c r="R426" s="40">
        <f t="shared" si="164"/>
        <v>0</v>
      </c>
      <c r="S426" s="40">
        <f t="shared" si="165"/>
        <v>0</v>
      </c>
      <c r="T426" s="41" t="str">
        <f t="shared" si="166"/>
        <v/>
      </c>
      <c r="U426" s="41">
        <f t="shared" si="181"/>
        <v>0</v>
      </c>
      <c r="V426" s="41">
        <f t="shared" si="182"/>
        <v>0</v>
      </c>
      <c r="W426" s="42">
        <f t="shared" si="183"/>
        <v>0</v>
      </c>
      <c r="X426" s="42">
        <f t="shared" si="184"/>
        <v>0</v>
      </c>
      <c r="Y426" s="36">
        <f t="shared" si="167"/>
        <v>0</v>
      </c>
      <c r="Z426" s="36">
        <f t="shared" si="168"/>
        <v>0</v>
      </c>
      <c r="AA426" s="35">
        <f t="shared" si="169"/>
        <v>0</v>
      </c>
      <c r="AB426" s="35">
        <f t="shared" si="170"/>
        <v>0</v>
      </c>
      <c r="AC426" s="36">
        <f t="shared" si="171"/>
        <v>0</v>
      </c>
      <c r="AD426" s="35">
        <f t="shared" si="172"/>
        <v>0</v>
      </c>
      <c r="AE426" s="35">
        <f t="shared" si="173"/>
        <v>0</v>
      </c>
      <c r="AF426" s="35">
        <f t="shared" si="174"/>
        <v>0</v>
      </c>
      <c r="AG426" s="35">
        <f t="shared" si="175"/>
        <v>0</v>
      </c>
      <c r="AH426" s="35">
        <f t="shared" si="176"/>
        <v>0</v>
      </c>
      <c r="AI426" s="35">
        <f t="shared" si="177"/>
        <v>0</v>
      </c>
      <c r="AJ426" s="35">
        <f t="shared" si="185"/>
        <v>0</v>
      </c>
      <c r="AK426" s="35">
        <f t="shared" si="186"/>
        <v>0</v>
      </c>
      <c r="AL426" s="35">
        <f>Y426/1000*AA426*AC426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26" s="35">
        <f>Z426/1000*AA426*AC426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26" s="35">
        <f t="shared" si="187"/>
        <v>0</v>
      </c>
      <c r="AO426" s="91">
        <f t="shared" si="188"/>
        <v>0</v>
      </c>
      <c r="AP426" s="92" t="str">
        <f t="shared" si="189"/>
        <v/>
      </c>
      <c r="AQ426" s="92" t="str">
        <f t="shared" si="190"/>
        <v/>
      </c>
    </row>
    <row r="427" spans="1:43" x14ac:dyDescent="0.25">
      <c r="A427" s="48"/>
      <c r="B427" s="52"/>
      <c r="C427" s="22" t="str">
        <f t="shared" si="178"/>
        <v/>
      </c>
      <c r="D427" s="21"/>
      <c r="E427" s="30"/>
      <c r="F427" s="9"/>
      <c r="G427" s="9"/>
      <c r="H427" s="102"/>
      <c r="I427" s="102"/>
      <c r="J427" s="6"/>
      <c r="K427" s="8"/>
      <c r="L427" s="113"/>
      <c r="M427" s="102"/>
      <c r="N427" s="111"/>
      <c r="O427" s="8"/>
      <c r="P427" s="60">
        <f t="shared" si="179"/>
        <v>0</v>
      </c>
      <c r="Q427" s="37">
        <f t="shared" si="180"/>
        <v>0</v>
      </c>
      <c r="R427" s="40">
        <f t="shared" si="164"/>
        <v>0</v>
      </c>
      <c r="S427" s="40">
        <f t="shared" si="165"/>
        <v>0</v>
      </c>
      <c r="T427" s="41" t="str">
        <f t="shared" si="166"/>
        <v/>
      </c>
      <c r="U427" s="41">
        <f t="shared" si="181"/>
        <v>0</v>
      </c>
      <c r="V427" s="41">
        <f t="shared" si="182"/>
        <v>0</v>
      </c>
      <c r="W427" s="42">
        <f t="shared" si="183"/>
        <v>0</v>
      </c>
      <c r="X427" s="42">
        <f t="shared" si="184"/>
        <v>0</v>
      </c>
      <c r="Y427" s="36">
        <f t="shared" si="167"/>
        <v>0</v>
      </c>
      <c r="Z427" s="36">
        <f t="shared" si="168"/>
        <v>0</v>
      </c>
      <c r="AA427" s="35">
        <f t="shared" si="169"/>
        <v>0</v>
      </c>
      <c r="AB427" s="35">
        <f t="shared" si="170"/>
        <v>0</v>
      </c>
      <c r="AC427" s="36">
        <f t="shared" si="171"/>
        <v>0</v>
      </c>
      <c r="AD427" s="35">
        <f t="shared" si="172"/>
        <v>0</v>
      </c>
      <c r="AE427" s="35">
        <f t="shared" si="173"/>
        <v>0</v>
      </c>
      <c r="AF427" s="35">
        <f t="shared" si="174"/>
        <v>0</v>
      </c>
      <c r="AG427" s="35">
        <f t="shared" si="175"/>
        <v>0</v>
      </c>
      <c r="AH427" s="35">
        <f t="shared" si="176"/>
        <v>0</v>
      </c>
      <c r="AI427" s="35">
        <f t="shared" si="177"/>
        <v>0</v>
      </c>
      <c r="AJ427" s="35">
        <f t="shared" si="185"/>
        <v>0</v>
      </c>
      <c r="AK427" s="35">
        <f t="shared" si="186"/>
        <v>0</v>
      </c>
      <c r="AL427" s="35">
        <f>Y427/1000*AA427*AC427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27" s="35">
        <f>Z427/1000*AA427*AC427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27" s="35">
        <f t="shared" si="187"/>
        <v>0</v>
      </c>
      <c r="AO427" s="91">
        <f t="shared" si="188"/>
        <v>0</v>
      </c>
      <c r="AP427" s="92" t="str">
        <f t="shared" si="189"/>
        <v/>
      </c>
      <c r="AQ427" s="92" t="str">
        <f t="shared" si="190"/>
        <v/>
      </c>
    </row>
    <row r="428" spans="1:43" x14ac:dyDescent="0.25">
      <c r="A428" s="48"/>
      <c r="B428" s="52"/>
      <c r="C428" s="22" t="str">
        <f t="shared" si="178"/>
        <v/>
      </c>
      <c r="D428" s="21"/>
      <c r="E428" s="30"/>
      <c r="F428" s="9"/>
      <c r="G428" s="9"/>
      <c r="H428" s="102"/>
      <c r="I428" s="102"/>
      <c r="J428" s="6"/>
      <c r="K428" s="8"/>
      <c r="L428" s="113"/>
      <c r="M428" s="102"/>
      <c r="N428" s="111"/>
      <c r="O428" s="8"/>
      <c r="P428" s="60">
        <f t="shared" si="179"/>
        <v>0</v>
      </c>
      <c r="Q428" s="37">
        <f t="shared" si="180"/>
        <v>0</v>
      </c>
      <c r="R428" s="40">
        <f t="shared" si="164"/>
        <v>0</v>
      </c>
      <c r="S428" s="40">
        <f t="shared" si="165"/>
        <v>0</v>
      </c>
      <c r="T428" s="41" t="str">
        <f t="shared" si="166"/>
        <v/>
      </c>
      <c r="U428" s="41">
        <f t="shared" si="181"/>
        <v>0</v>
      </c>
      <c r="V428" s="41">
        <f t="shared" si="182"/>
        <v>0</v>
      </c>
      <c r="W428" s="42">
        <f t="shared" si="183"/>
        <v>0</v>
      </c>
      <c r="X428" s="42">
        <f t="shared" si="184"/>
        <v>0</v>
      </c>
      <c r="Y428" s="36">
        <f t="shared" si="167"/>
        <v>0</v>
      </c>
      <c r="Z428" s="36">
        <f t="shared" si="168"/>
        <v>0</v>
      </c>
      <c r="AA428" s="35">
        <f t="shared" si="169"/>
        <v>0</v>
      </c>
      <c r="AB428" s="35">
        <f t="shared" si="170"/>
        <v>0</v>
      </c>
      <c r="AC428" s="36">
        <f t="shared" si="171"/>
        <v>0</v>
      </c>
      <c r="AD428" s="35">
        <f t="shared" si="172"/>
        <v>0</v>
      </c>
      <c r="AE428" s="35">
        <f t="shared" si="173"/>
        <v>0</v>
      </c>
      <c r="AF428" s="35">
        <f t="shared" si="174"/>
        <v>0</v>
      </c>
      <c r="AG428" s="35">
        <f t="shared" si="175"/>
        <v>0</v>
      </c>
      <c r="AH428" s="35">
        <f t="shared" si="176"/>
        <v>0</v>
      </c>
      <c r="AI428" s="35">
        <f t="shared" si="177"/>
        <v>0</v>
      </c>
      <c r="AJ428" s="35">
        <f t="shared" si="185"/>
        <v>0</v>
      </c>
      <c r="AK428" s="35">
        <f t="shared" si="186"/>
        <v>0</v>
      </c>
      <c r="AL428" s="35">
        <f>Y428/1000*AA428*AC428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28" s="35">
        <f>Z428/1000*AA428*AC428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28" s="35">
        <f t="shared" si="187"/>
        <v>0</v>
      </c>
      <c r="AO428" s="91">
        <f t="shared" si="188"/>
        <v>0</v>
      </c>
      <c r="AP428" s="92" t="str">
        <f t="shared" si="189"/>
        <v/>
      </c>
      <c r="AQ428" s="92" t="str">
        <f t="shared" si="190"/>
        <v/>
      </c>
    </row>
    <row r="429" spans="1:43" x14ac:dyDescent="0.25">
      <c r="A429" s="48"/>
      <c r="B429" s="52"/>
      <c r="C429" s="22" t="str">
        <f t="shared" si="178"/>
        <v/>
      </c>
      <c r="D429" s="21"/>
      <c r="E429" s="30"/>
      <c r="F429" s="9"/>
      <c r="G429" s="9"/>
      <c r="H429" s="102"/>
      <c r="I429" s="102"/>
      <c r="J429" s="6"/>
      <c r="K429" s="8"/>
      <c r="L429" s="113"/>
      <c r="M429" s="102"/>
      <c r="N429" s="111"/>
      <c r="O429" s="8"/>
      <c r="P429" s="60">
        <f t="shared" si="179"/>
        <v>0</v>
      </c>
      <c r="Q429" s="37">
        <f t="shared" si="180"/>
        <v>0</v>
      </c>
      <c r="R429" s="40">
        <f t="shared" si="164"/>
        <v>0</v>
      </c>
      <c r="S429" s="40">
        <f t="shared" si="165"/>
        <v>0</v>
      </c>
      <c r="T429" s="41" t="str">
        <f t="shared" si="166"/>
        <v/>
      </c>
      <c r="U429" s="41">
        <f t="shared" si="181"/>
        <v>0</v>
      </c>
      <c r="V429" s="41">
        <f t="shared" si="182"/>
        <v>0</v>
      </c>
      <c r="W429" s="42">
        <f t="shared" si="183"/>
        <v>0</v>
      </c>
      <c r="X429" s="42">
        <f t="shared" si="184"/>
        <v>0</v>
      </c>
      <c r="Y429" s="36">
        <f t="shared" si="167"/>
        <v>0</v>
      </c>
      <c r="Z429" s="36">
        <f t="shared" si="168"/>
        <v>0</v>
      </c>
      <c r="AA429" s="35">
        <f t="shared" si="169"/>
        <v>0</v>
      </c>
      <c r="AB429" s="35">
        <f t="shared" si="170"/>
        <v>0</v>
      </c>
      <c r="AC429" s="36">
        <f t="shared" si="171"/>
        <v>0</v>
      </c>
      <c r="AD429" s="35">
        <f t="shared" si="172"/>
        <v>0</v>
      </c>
      <c r="AE429" s="35">
        <f t="shared" si="173"/>
        <v>0</v>
      </c>
      <c r="AF429" s="35">
        <f t="shared" si="174"/>
        <v>0</v>
      </c>
      <c r="AG429" s="35">
        <f t="shared" si="175"/>
        <v>0</v>
      </c>
      <c r="AH429" s="35">
        <f t="shared" si="176"/>
        <v>0</v>
      </c>
      <c r="AI429" s="35">
        <f t="shared" si="177"/>
        <v>0</v>
      </c>
      <c r="AJ429" s="35">
        <f t="shared" si="185"/>
        <v>0</v>
      </c>
      <c r="AK429" s="35">
        <f t="shared" si="186"/>
        <v>0</v>
      </c>
      <c r="AL429" s="35">
        <f>Y429/1000*AA429*AC429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29" s="35">
        <f>Z429/1000*AA429*AC429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29" s="35">
        <f t="shared" si="187"/>
        <v>0</v>
      </c>
      <c r="AO429" s="91">
        <f t="shared" si="188"/>
        <v>0</v>
      </c>
      <c r="AP429" s="92" t="str">
        <f t="shared" si="189"/>
        <v/>
      </c>
      <c r="AQ429" s="92" t="str">
        <f t="shared" si="190"/>
        <v/>
      </c>
    </row>
    <row r="430" spans="1:43" x14ac:dyDescent="0.25">
      <c r="A430" s="48"/>
      <c r="B430" s="52"/>
      <c r="C430" s="22" t="str">
        <f t="shared" si="178"/>
        <v/>
      </c>
      <c r="D430" s="21"/>
      <c r="E430" s="30"/>
      <c r="F430" s="9"/>
      <c r="G430" s="9"/>
      <c r="H430" s="102"/>
      <c r="I430" s="102"/>
      <c r="J430" s="6"/>
      <c r="K430" s="8"/>
      <c r="L430" s="113"/>
      <c r="M430" s="102"/>
      <c r="N430" s="111"/>
      <c r="O430" s="8"/>
      <c r="P430" s="60">
        <f t="shared" si="179"/>
        <v>0</v>
      </c>
      <c r="Q430" s="37">
        <f t="shared" si="180"/>
        <v>0</v>
      </c>
      <c r="R430" s="40">
        <f t="shared" si="164"/>
        <v>0</v>
      </c>
      <c r="S430" s="40">
        <f t="shared" si="165"/>
        <v>0</v>
      </c>
      <c r="T430" s="41" t="str">
        <f t="shared" si="166"/>
        <v/>
      </c>
      <c r="U430" s="41">
        <f t="shared" si="181"/>
        <v>0</v>
      </c>
      <c r="V430" s="41">
        <f t="shared" si="182"/>
        <v>0</v>
      </c>
      <c r="W430" s="42">
        <f t="shared" si="183"/>
        <v>0</v>
      </c>
      <c r="X430" s="42">
        <f t="shared" si="184"/>
        <v>0</v>
      </c>
      <c r="Y430" s="36">
        <f t="shared" si="167"/>
        <v>0</v>
      </c>
      <c r="Z430" s="36">
        <f t="shared" si="168"/>
        <v>0</v>
      </c>
      <c r="AA430" s="35">
        <f t="shared" si="169"/>
        <v>0</v>
      </c>
      <c r="AB430" s="35">
        <f t="shared" si="170"/>
        <v>0</v>
      </c>
      <c r="AC430" s="36">
        <f t="shared" si="171"/>
        <v>0</v>
      </c>
      <c r="AD430" s="35">
        <f t="shared" si="172"/>
        <v>0</v>
      </c>
      <c r="AE430" s="35">
        <f t="shared" si="173"/>
        <v>0</v>
      </c>
      <c r="AF430" s="35">
        <f t="shared" si="174"/>
        <v>0</v>
      </c>
      <c r="AG430" s="35">
        <f t="shared" si="175"/>
        <v>0</v>
      </c>
      <c r="AH430" s="35">
        <f t="shared" si="176"/>
        <v>0</v>
      </c>
      <c r="AI430" s="35">
        <f t="shared" si="177"/>
        <v>0</v>
      </c>
      <c r="AJ430" s="35">
        <f t="shared" si="185"/>
        <v>0</v>
      </c>
      <c r="AK430" s="35">
        <f t="shared" si="186"/>
        <v>0</v>
      </c>
      <c r="AL430" s="35">
        <f>Y430/1000*AA430*AC430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30" s="35">
        <f>Z430/1000*AA430*AC430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30" s="35">
        <f t="shared" si="187"/>
        <v>0</v>
      </c>
      <c r="AO430" s="91">
        <f t="shared" si="188"/>
        <v>0</v>
      </c>
      <c r="AP430" s="92" t="str">
        <f t="shared" si="189"/>
        <v/>
      </c>
      <c r="AQ430" s="92" t="str">
        <f t="shared" si="190"/>
        <v/>
      </c>
    </row>
    <row r="431" spans="1:43" x14ac:dyDescent="0.25">
      <c r="A431" s="48"/>
      <c r="B431" s="52"/>
      <c r="C431" s="22" t="str">
        <f t="shared" si="178"/>
        <v/>
      </c>
      <c r="D431" s="21"/>
      <c r="E431" s="30"/>
      <c r="F431" s="9"/>
      <c r="G431" s="9"/>
      <c r="H431" s="102"/>
      <c r="I431" s="102"/>
      <c r="J431" s="6"/>
      <c r="K431" s="8"/>
      <c r="L431" s="113"/>
      <c r="M431" s="102"/>
      <c r="N431" s="111"/>
      <c r="O431" s="8"/>
      <c r="P431" s="60">
        <f t="shared" si="179"/>
        <v>0</v>
      </c>
      <c r="Q431" s="37">
        <f t="shared" si="180"/>
        <v>0</v>
      </c>
      <c r="R431" s="40">
        <f t="shared" si="164"/>
        <v>0</v>
      </c>
      <c r="S431" s="40">
        <f t="shared" si="165"/>
        <v>0</v>
      </c>
      <c r="T431" s="41" t="str">
        <f t="shared" si="166"/>
        <v/>
      </c>
      <c r="U431" s="41">
        <f t="shared" si="181"/>
        <v>0</v>
      </c>
      <c r="V431" s="41">
        <f t="shared" si="182"/>
        <v>0</v>
      </c>
      <c r="W431" s="42">
        <f t="shared" si="183"/>
        <v>0</v>
      </c>
      <c r="X431" s="42">
        <f t="shared" si="184"/>
        <v>0</v>
      </c>
      <c r="Y431" s="36">
        <f t="shared" si="167"/>
        <v>0</v>
      </c>
      <c r="Z431" s="36">
        <f t="shared" si="168"/>
        <v>0</v>
      </c>
      <c r="AA431" s="35">
        <f t="shared" si="169"/>
        <v>0</v>
      </c>
      <c r="AB431" s="35">
        <f t="shared" si="170"/>
        <v>0</v>
      </c>
      <c r="AC431" s="36">
        <f t="shared" si="171"/>
        <v>0</v>
      </c>
      <c r="AD431" s="35">
        <f t="shared" si="172"/>
        <v>0</v>
      </c>
      <c r="AE431" s="35">
        <f t="shared" si="173"/>
        <v>0</v>
      </c>
      <c r="AF431" s="35">
        <f t="shared" si="174"/>
        <v>0</v>
      </c>
      <c r="AG431" s="35">
        <f t="shared" si="175"/>
        <v>0</v>
      </c>
      <c r="AH431" s="35">
        <f t="shared" si="176"/>
        <v>0</v>
      </c>
      <c r="AI431" s="35">
        <f t="shared" si="177"/>
        <v>0</v>
      </c>
      <c r="AJ431" s="35">
        <f t="shared" si="185"/>
        <v>0</v>
      </c>
      <c r="AK431" s="35">
        <f t="shared" si="186"/>
        <v>0</v>
      </c>
      <c r="AL431" s="35">
        <f>Y431/1000*AA431*AC431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31" s="35">
        <f>Z431/1000*AA431*AC431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31" s="35">
        <f t="shared" si="187"/>
        <v>0</v>
      </c>
      <c r="AO431" s="91">
        <f t="shared" si="188"/>
        <v>0</v>
      </c>
      <c r="AP431" s="92" t="str">
        <f t="shared" si="189"/>
        <v/>
      </c>
      <c r="AQ431" s="92" t="str">
        <f t="shared" si="190"/>
        <v/>
      </c>
    </row>
    <row r="432" spans="1:43" x14ac:dyDescent="0.25">
      <c r="A432" s="48"/>
      <c r="B432" s="52"/>
      <c r="C432" s="22" t="str">
        <f t="shared" si="178"/>
        <v/>
      </c>
      <c r="D432" s="21"/>
      <c r="E432" s="30"/>
      <c r="F432" s="9"/>
      <c r="G432" s="9"/>
      <c r="H432" s="102"/>
      <c r="I432" s="102"/>
      <c r="J432" s="6"/>
      <c r="K432" s="8"/>
      <c r="L432" s="113"/>
      <c r="M432" s="102"/>
      <c r="N432" s="111"/>
      <c r="O432" s="8"/>
      <c r="P432" s="60">
        <f t="shared" si="179"/>
        <v>0</v>
      </c>
      <c r="Q432" s="37">
        <f t="shared" si="180"/>
        <v>0</v>
      </c>
      <c r="R432" s="40">
        <f t="shared" si="164"/>
        <v>0</v>
      </c>
      <c r="S432" s="40">
        <f t="shared" si="165"/>
        <v>0</v>
      </c>
      <c r="T432" s="41" t="str">
        <f t="shared" si="166"/>
        <v/>
      </c>
      <c r="U432" s="41">
        <f t="shared" si="181"/>
        <v>0</v>
      </c>
      <c r="V432" s="41">
        <f t="shared" si="182"/>
        <v>0</v>
      </c>
      <c r="W432" s="42">
        <f t="shared" si="183"/>
        <v>0</v>
      </c>
      <c r="X432" s="42">
        <f t="shared" si="184"/>
        <v>0</v>
      </c>
      <c r="Y432" s="36">
        <f t="shared" si="167"/>
        <v>0</v>
      </c>
      <c r="Z432" s="36">
        <f t="shared" si="168"/>
        <v>0</v>
      </c>
      <c r="AA432" s="35">
        <f t="shared" si="169"/>
        <v>0</v>
      </c>
      <c r="AB432" s="35">
        <f t="shared" si="170"/>
        <v>0</v>
      </c>
      <c r="AC432" s="36">
        <f t="shared" si="171"/>
        <v>0</v>
      </c>
      <c r="AD432" s="35">
        <f t="shared" si="172"/>
        <v>0</v>
      </c>
      <c r="AE432" s="35">
        <f t="shared" si="173"/>
        <v>0</v>
      </c>
      <c r="AF432" s="35">
        <f t="shared" si="174"/>
        <v>0</v>
      </c>
      <c r="AG432" s="35">
        <f t="shared" si="175"/>
        <v>0</v>
      </c>
      <c r="AH432" s="35">
        <f t="shared" si="176"/>
        <v>0</v>
      </c>
      <c r="AI432" s="35">
        <f t="shared" si="177"/>
        <v>0</v>
      </c>
      <c r="AJ432" s="35">
        <f t="shared" si="185"/>
        <v>0</v>
      </c>
      <c r="AK432" s="35">
        <f t="shared" si="186"/>
        <v>0</v>
      </c>
      <c r="AL432" s="35">
        <f>Y432/1000*AA432*AC432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32" s="35">
        <f>Z432/1000*AA432*AC432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32" s="35">
        <f t="shared" si="187"/>
        <v>0</v>
      </c>
      <c r="AO432" s="91">
        <f t="shared" si="188"/>
        <v>0</v>
      </c>
      <c r="AP432" s="92" t="str">
        <f t="shared" si="189"/>
        <v/>
      </c>
      <c r="AQ432" s="92" t="str">
        <f t="shared" si="190"/>
        <v/>
      </c>
    </row>
    <row r="433" spans="1:43" x14ac:dyDescent="0.25">
      <c r="A433" s="48"/>
      <c r="B433" s="52"/>
      <c r="C433" s="22" t="str">
        <f t="shared" si="178"/>
        <v/>
      </c>
      <c r="D433" s="21"/>
      <c r="E433" s="30"/>
      <c r="F433" s="9"/>
      <c r="G433" s="9"/>
      <c r="H433" s="102"/>
      <c r="I433" s="102"/>
      <c r="J433" s="6"/>
      <c r="K433" s="8"/>
      <c r="L433" s="113"/>
      <c r="M433" s="102"/>
      <c r="N433" s="111"/>
      <c r="O433" s="8"/>
      <c r="P433" s="60">
        <f t="shared" si="179"/>
        <v>0</v>
      </c>
      <c r="Q433" s="37">
        <f t="shared" si="180"/>
        <v>0</v>
      </c>
      <c r="R433" s="40">
        <f t="shared" si="164"/>
        <v>0</v>
      </c>
      <c r="S433" s="40">
        <f t="shared" si="165"/>
        <v>0</v>
      </c>
      <c r="T433" s="41" t="str">
        <f t="shared" si="166"/>
        <v/>
      </c>
      <c r="U433" s="41">
        <f t="shared" si="181"/>
        <v>0</v>
      </c>
      <c r="V433" s="41">
        <f t="shared" si="182"/>
        <v>0</v>
      </c>
      <c r="W433" s="42">
        <f t="shared" si="183"/>
        <v>0</v>
      </c>
      <c r="X433" s="42">
        <f t="shared" si="184"/>
        <v>0</v>
      </c>
      <c r="Y433" s="36">
        <f t="shared" si="167"/>
        <v>0</v>
      </c>
      <c r="Z433" s="36">
        <f t="shared" si="168"/>
        <v>0</v>
      </c>
      <c r="AA433" s="35">
        <f t="shared" si="169"/>
        <v>0</v>
      </c>
      <c r="AB433" s="35">
        <f t="shared" si="170"/>
        <v>0</v>
      </c>
      <c r="AC433" s="36">
        <f t="shared" si="171"/>
        <v>0</v>
      </c>
      <c r="AD433" s="35">
        <f t="shared" si="172"/>
        <v>0</v>
      </c>
      <c r="AE433" s="35">
        <f t="shared" si="173"/>
        <v>0</v>
      </c>
      <c r="AF433" s="35">
        <f t="shared" si="174"/>
        <v>0</v>
      </c>
      <c r="AG433" s="35">
        <f t="shared" si="175"/>
        <v>0</v>
      </c>
      <c r="AH433" s="35">
        <f t="shared" si="176"/>
        <v>0</v>
      </c>
      <c r="AI433" s="35">
        <f t="shared" si="177"/>
        <v>0</v>
      </c>
      <c r="AJ433" s="35">
        <f t="shared" si="185"/>
        <v>0</v>
      </c>
      <c r="AK433" s="35">
        <f t="shared" si="186"/>
        <v>0</v>
      </c>
      <c r="AL433" s="35">
        <f>Y433/1000*AA433*AC433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33" s="35">
        <f>Z433/1000*AA433*AC433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33" s="35">
        <f t="shared" si="187"/>
        <v>0</v>
      </c>
      <c r="AO433" s="91">
        <f t="shared" si="188"/>
        <v>0</v>
      </c>
      <c r="AP433" s="92" t="str">
        <f t="shared" si="189"/>
        <v/>
      </c>
      <c r="AQ433" s="92" t="str">
        <f t="shared" si="190"/>
        <v/>
      </c>
    </row>
    <row r="434" spans="1:43" x14ac:dyDescent="0.25">
      <c r="A434" s="48"/>
      <c r="B434" s="52"/>
      <c r="C434" s="22" t="str">
        <f t="shared" si="178"/>
        <v/>
      </c>
      <c r="D434" s="21"/>
      <c r="E434" s="30"/>
      <c r="F434" s="9"/>
      <c r="G434" s="9"/>
      <c r="H434" s="102"/>
      <c r="I434" s="102"/>
      <c r="J434" s="6"/>
      <c r="K434" s="8"/>
      <c r="L434" s="113"/>
      <c r="M434" s="102"/>
      <c r="N434" s="111"/>
      <c r="O434" s="8"/>
      <c r="P434" s="60">
        <f t="shared" si="179"/>
        <v>0</v>
      </c>
      <c r="Q434" s="37">
        <f t="shared" si="180"/>
        <v>0</v>
      </c>
      <c r="R434" s="40">
        <f t="shared" si="164"/>
        <v>0</v>
      </c>
      <c r="S434" s="40">
        <f t="shared" si="165"/>
        <v>0</v>
      </c>
      <c r="T434" s="41" t="str">
        <f t="shared" si="166"/>
        <v/>
      </c>
      <c r="U434" s="41">
        <f t="shared" si="181"/>
        <v>0</v>
      </c>
      <c r="V434" s="41">
        <f t="shared" si="182"/>
        <v>0</v>
      </c>
      <c r="W434" s="42">
        <f t="shared" si="183"/>
        <v>0</v>
      </c>
      <c r="X434" s="42">
        <f t="shared" si="184"/>
        <v>0</v>
      </c>
      <c r="Y434" s="36">
        <f t="shared" si="167"/>
        <v>0</v>
      </c>
      <c r="Z434" s="36">
        <f t="shared" si="168"/>
        <v>0</v>
      </c>
      <c r="AA434" s="35">
        <f t="shared" si="169"/>
        <v>0</v>
      </c>
      <c r="AB434" s="35">
        <f t="shared" si="170"/>
        <v>0</v>
      </c>
      <c r="AC434" s="36">
        <f t="shared" si="171"/>
        <v>0</v>
      </c>
      <c r="AD434" s="35">
        <f t="shared" si="172"/>
        <v>0</v>
      </c>
      <c r="AE434" s="35">
        <f t="shared" si="173"/>
        <v>0</v>
      </c>
      <c r="AF434" s="35">
        <f t="shared" si="174"/>
        <v>0</v>
      </c>
      <c r="AG434" s="35">
        <f t="shared" si="175"/>
        <v>0</v>
      </c>
      <c r="AH434" s="35">
        <f t="shared" si="176"/>
        <v>0</v>
      </c>
      <c r="AI434" s="35">
        <f t="shared" si="177"/>
        <v>0</v>
      </c>
      <c r="AJ434" s="35">
        <f t="shared" si="185"/>
        <v>0</v>
      </c>
      <c r="AK434" s="35">
        <f t="shared" si="186"/>
        <v>0</v>
      </c>
      <c r="AL434" s="35">
        <f>Y434/1000*AA434*AC434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34" s="35">
        <f>Z434/1000*AA434*AC434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34" s="35">
        <f t="shared" si="187"/>
        <v>0</v>
      </c>
      <c r="AO434" s="91">
        <f t="shared" si="188"/>
        <v>0</v>
      </c>
      <c r="AP434" s="92" t="str">
        <f t="shared" si="189"/>
        <v/>
      </c>
      <c r="AQ434" s="92" t="str">
        <f t="shared" si="190"/>
        <v/>
      </c>
    </row>
    <row r="435" spans="1:43" x14ac:dyDescent="0.25">
      <c r="A435" s="48"/>
      <c r="B435" s="52"/>
      <c r="C435" s="22" t="str">
        <f t="shared" si="178"/>
        <v/>
      </c>
      <c r="D435" s="21"/>
      <c r="E435" s="30"/>
      <c r="F435" s="9"/>
      <c r="G435" s="9"/>
      <c r="H435" s="102"/>
      <c r="I435" s="102"/>
      <c r="J435" s="6"/>
      <c r="K435" s="8"/>
      <c r="L435" s="113"/>
      <c r="M435" s="102"/>
      <c r="N435" s="111"/>
      <c r="O435" s="8"/>
      <c r="P435" s="60">
        <f t="shared" si="179"/>
        <v>0</v>
      </c>
      <c r="Q435" s="37">
        <f t="shared" si="180"/>
        <v>0</v>
      </c>
      <c r="R435" s="40">
        <f t="shared" si="164"/>
        <v>0</v>
      </c>
      <c r="S435" s="40">
        <f t="shared" si="165"/>
        <v>0</v>
      </c>
      <c r="T435" s="41" t="str">
        <f t="shared" si="166"/>
        <v/>
      </c>
      <c r="U435" s="41">
        <f t="shared" si="181"/>
        <v>0</v>
      </c>
      <c r="V435" s="41">
        <f t="shared" si="182"/>
        <v>0</v>
      </c>
      <c r="W435" s="42">
        <f t="shared" si="183"/>
        <v>0</v>
      </c>
      <c r="X435" s="42">
        <f t="shared" si="184"/>
        <v>0</v>
      </c>
      <c r="Y435" s="36">
        <f t="shared" si="167"/>
        <v>0</v>
      </c>
      <c r="Z435" s="36">
        <f t="shared" si="168"/>
        <v>0</v>
      </c>
      <c r="AA435" s="35">
        <f t="shared" si="169"/>
        <v>0</v>
      </c>
      <c r="AB435" s="35">
        <f t="shared" si="170"/>
        <v>0</v>
      </c>
      <c r="AC435" s="36">
        <f t="shared" si="171"/>
        <v>0</v>
      </c>
      <c r="AD435" s="35">
        <f t="shared" si="172"/>
        <v>0</v>
      </c>
      <c r="AE435" s="35">
        <f t="shared" si="173"/>
        <v>0</v>
      </c>
      <c r="AF435" s="35">
        <f t="shared" si="174"/>
        <v>0</v>
      </c>
      <c r="AG435" s="35">
        <f t="shared" si="175"/>
        <v>0</v>
      </c>
      <c r="AH435" s="35">
        <f t="shared" si="176"/>
        <v>0</v>
      </c>
      <c r="AI435" s="35">
        <f t="shared" si="177"/>
        <v>0</v>
      </c>
      <c r="AJ435" s="35">
        <f t="shared" si="185"/>
        <v>0</v>
      </c>
      <c r="AK435" s="35">
        <f t="shared" si="186"/>
        <v>0</v>
      </c>
      <c r="AL435" s="35">
        <f>Y435/1000*AA435*AC435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35" s="35">
        <f>Z435/1000*AA435*AC435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35" s="35">
        <f t="shared" si="187"/>
        <v>0</v>
      </c>
      <c r="AO435" s="91">
        <f t="shared" si="188"/>
        <v>0</v>
      </c>
      <c r="AP435" s="92" t="str">
        <f t="shared" si="189"/>
        <v/>
      </c>
      <c r="AQ435" s="92" t="str">
        <f t="shared" si="190"/>
        <v/>
      </c>
    </row>
    <row r="436" spans="1:43" x14ac:dyDescent="0.25">
      <c r="A436" s="48"/>
      <c r="B436" s="52"/>
      <c r="C436" s="22" t="str">
        <f t="shared" si="178"/>
        <v/>
      </c>
      <c r="D436" s="21"/>
      <c r="E436" s="30"/>
      <c r="F436" s="9"/>
      <c r="G436" s="9"/>
      <c r="H436" s="102"/>
      <c r="I436" s="102"/>
      <c r="J436" s="6"/>
      <c r="K436" s="8"/>
      <c r="L436" s="113"/>
      <c r="M436" s="102"/>
      <c r="N436" s="111"/>
      <c r="O436" s="8"/>
      <c r="P436" s="60">
        <f t="shared" si="179"/>
        <v>0</v>
      </c>
      <c r="Q436" s="37">
        <f t="shared" si="180"/>
        <v>0</v>
      </c>
      <c r="R436" s="40">
        <f t="shared" si="164"/>
        <v>0</v>
      </c>
      <c r="S436" s="40">
        <f t="shared" si="165"/>
        <v>0</v>
      </c>
      <c r="T436" s="41" t="str">
        <f t="shared" si="166"/>
        <v/>
      </c>
      <c r="U436" s="41">
        <f t="shared" si="181"/>
        <v>0</v>
      </c>
      <c r="V436" s="41">
        <f t="shared" si="182"/>
        <v>0</v>
      </c>
      <c r="W436" s="42">
        <f t="shared" si="183"/>
        <v>0</v>
      </c>
      <c r="X436" s="42">
        <f t="shared" si="184"/>
        <v>0</v>
      </c>
      <c r="Y436" s="36">
        <f t="shared" si="167"/>
        <v>0</v>
      </c>
      <c r="Z436" s="36">
        <f t="shared" si="168"/>
        <v>0</v>
      </c>
      <c r="AA436" s="35">
        <f t="shared" si="169"/>
        <v>0</v>
      </c>
      <c r="AB436" s="35">
        <f t="shared" si="170"/>
        <v>0</v>
      </c>
      <c r="AC436" s="36">
        <f t="shared" si="171"/>
        <v>0</v>
      </c>
      <c r="AD436" s="35">
        <f t="shared" si="172"/>
        <v>0</v>
      </c>
      <c r="AE436" s="35">
        <f t="shared" si="173"/>
        <v>0</v>
      </c>
      <c r="AF436" s="35">
        <f t="shared" si="174"/>
        <v>0</v>
      </c>
      <c r="AG436" s="35">
        <f t="shared" si="175"/>
        <v>0</v>
      </c>
      <c r="AH436" s="35">
        <f t="shared" si="176"/>
        <v>0</v>
      </c>
      <c r="AI436" s="35">
        <f t="shared" si="177"/>
        <v>0</v>
      </c>
      <c r="AJ436" s="35">
        <f t="shared" si="185"/>
        <v>0</v>
      </c>
      <c r="AK436" s="35">
        <f t="shared" si="186"/>
        <v>0</v>
      </c>
      <c r="AL436" s="35">
        <f>Y436/1000*AA436*AC436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36" s="35">
        <f>Z436/1000*AA436*AC436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36" s="35">
        <f t="shared" si="187"/>
        <v>0</v>
      </c>
      <c r="AO436" s="91">
        <f t="shared" si="188"/>
        <v>0</v>
      </c>
      <c r="AP436" s="92" t="str">
        <f t="shared" si="189"/>
        <v/>
      </c>
      <c r="AQ436" s="92" t="str">
        <f t="shared" si="190"/>
        <v/>
      </c>
    </row>
    <row r="437" spans="1:43" x14ac:dyDescent="0.25">
      <c r="A437" s="48"/>
      <c r="B437" s="52"/>
      <c r="C437" s="22" t="str">
        <f t="shared" si="178"/>
        <v/>
      </c>
      <c r="D437" s="21"/>
      <c r="E437" s="30"/>
      <c r="F437" s="9"/>
      <c r="G437" s="9"/>
      <c r="H437" s="102"/>
      <c r="I437" s="102"/>
      <c r="J437" s="6"/>
      <c r="K437" s="8"/>
      <c r="L437" s="113"/>
      <c r="M437" s="102"/>
      <c r="N437" s="111"/>
      <c r="O437" s="8"/>
      <c r="P437" s="60">
        <f t="shared" si="179"/>
        <v>0</v>
      </c>
      <c r="Q437" s="37">
        <f t="shared" si="180"/>
        <v>0</v>
      </c>
      <c r="R437" s="40">
        <f t="shared" si="164"/>
        <v>0</v>
      </c>
      <c r="S437" s="40">
        <f t="shared" si="165"/>
        <v>0</v>
      </c>
      <c r="T437" s="41" t="str">
        <f t="shared" si="166"/>
        <v/>
      </c>
      <c r="U437" s="41">
        <f t="shared" si="181"/>
        <v>0</v>
      </c>
      <c r="V437" s="41">
        <f t="shared" si="182"/>
        <v>0</v>
      </c>
      <c r="W437" s="42">
        <f t="shared" si="183"/>
        <v>0</v>
      </c>
      <c r="X437" s="42">
        <f t="shared" si="184"/>
        <v>0</v>
      </c>
      <c r="Y437" s="36">
        <f t="shared" si="167"/>
        <v>0</v>
      </c>
      <c r="Z437" s="36">
        <f t="shared" si="168"/>
        <v>0</v>
      </c>
      <c r="AA437" s="35">
        <f t="shared" si="169"/>
        <v>0</v>
      </c>
      <c r="AB437" s="35">
        <f t="shared" si="170"/>
        <v>0</v>
      </c>
      <c r="AC437" s="36">
        <f t="shared" si="171"/>
        <v>0</v>
      </c>
      <c r="AD437" s="35">
        <f t="shared" si="172"/>
        <v>0</v>
      </c>
      <c r="AE437" s="35">
        <f t="shared" si="173"/>
        <v>0</v>
      </c>
      <c r="AF437" s="35">
        <f t="shared" si="174"/>
        <v>0</v>
      </c>
      <c r="AG437" s="35">
        <f t="shared" si="175"/>
        <v>0</v>
      </c>
      <c r="AH437" s="35">
        <f t="shared" si="176"/>
        <v>0</v>
      </c>
      <c r="AI437" s="35">
        <f t="shared" si="177"/>
        <v>0</v>
      </c>
      <c r="AJ437" s="35">
        <f t="shared" si="185"/>
        <v>0</v>
      </c>
      <c r="AK437" s="35">
        <f t="shared" si="186"/>
        <v>0</v>
      </c>
      <c r="AL437" s="35">
        <f>Y437/1000*AA437*AC437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37" s="35">
        <f>Z437/1000*AA437*AC437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37" s="35">
        <f t="shared" si="187"/>
        <v>0</v>
      </c>
      <c r="AO437" s="91">
        <f t="shared" si="188"/>
        <v>0</v>
      </c>
      <c r="AP437" s="92" t="str">
        <f t="shared" si="189"/>
        <v/>
      </c>
      <c r="AQ437" s="92" t="str">
        <f t="shared" si="190"/>
        <v/>
      </c>
    </row>
    <row r="438" spans="1:43" x14ac:dyDescent="0.25">
      <c r="A438" s="48"/>
      <c r="B438" s="52"/>
      <c r="C438" s="22" t="str">
        <f t="shared" si="178"/>
        <v/>
      </c>
      <c r="D438" s="21"/>
      <c r="E438" s="30"/>
      <c r="F438" s="9"/>
      <c r="G438" s="9"/>
      <c r="H438" s="102"/>
      <c r="I438" s="102"/>
      <c r="J438" s="6"/>
      <c r="K438" s="8"/>
      <c r="L438" s="113"/>
      <c r="M438" s="102"/>
      <c r="N438" s="111"/>
      <c r="O438" s="8"/>
      <c r="P438" s="60">
        <f t="shared" si="179"/>
        <v>0</v>
      </c>
      <c r="Q438" s="37">
        <f t="shared" si="180"/>
        <v>0</v>
      </c>
      <c r="R438" s="40">
        <f t="shared" si="164"/>
        <v>0</v>
      </c>
      <c r="S438" s="40">
        <f t="shared" si="165"/>
        <v>0</v>
      </c>
      <c r="T438" s="41" t="str">
        <f t="shared" si="166"/>
        <v/>
      </c>
      <c r="U438" s="41">
        <f t="shared" si="181"/>
        <v>0</v>
      </c>
      <c r="V438" s="41">
        <f t="shared" si="182"/>
        <v>0</v>
      </c>
      <c r="W438" s="42">
        <f t="shared" si="183"/>
        <v>0</v>
      </c>
      <c r="X438" s="42">
        <f t="shared" si="184"/>
        <v>0</v>
      </c>
      <c r="Y438" s="36">
        <f t="shared" si="167"/>
        <v>0</v>
      </c>
      <c r="Z438" s="36">
        <f t="shared" si="168"/>
        <v>0</v>
      </c>
      <c r="AA438" s="35">
        <f t="shared" si="169"/>
        <v>0</v>
      </c>
      <c r="AB438" s="35">
        <f t="shared" si="170"/>
        <v>0</v>
      </c>
      <c r="AC438" s="36">
        <f t="shared" si="171"/>
        <v>0</v>
      </c>
      <c r="AD438" s="35">
        <f t="shared" si="172"/>
        <v>0</v>
      </c>
      <c r="AE438" s="35">
        <f t="shared" si="173"/>
        <v>0</v>
      </c>
      <c r="AF438" s="35">
        <f t="shared" si="174"/>
        <v>0</v>
      </c>
      <c r="AG438" s="35">
        <f t="shared" si="175"/>
        <v>0</v>
      </c>
      <c r="AH438" s="35">
        <f t="shared" si="176"/>
        <v>0</v>
      </c>
      <c r="AI438" s="35">
        <f t="shared" si="177"/>
        <v>0</v>
      </c>
      <c r="AJ438" s="35">
        <f t="shared" si="185"/>
        <v>0</v>
      </c>
      <c r="AK438" s="35">
        <f t="shared" si="186"/>
        <v>0</v>
      </c>
      <c r="AL438" s="35">
        <f>Y438/1000*AA438*AC438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38" s="35">
        <f>Z438/1000*AA438*AC438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38" s="35">
        <f t="shared" si="187"/>
        <v>0</v>
      </c>
      <c r="AO438" s="91">
        <f t="shared" si="188"/>
        <v>0</v>
      </c>
      <c r="AP438" s="92" t="str">
        <f t="shared" si="189"/>
        <v/>
      </c>
      <c r="AQ438" s="92" t="str">
        <f t="shared" si="190"/>
        <v/>
      </c>
    </row>
    <row r="439" spans="1:43" x14ac:dyDescent="0.25">
      <c r="A439" s="48"/>
      <c r="B439" s="52"/>
      <c r="C439" s="22" t="str">
        <f t="shared" si="178"/>
        <v/>
      </c>
      <c r="D439" s="21"/>
      <c r="E439" s="30"/>
      <c r="F439" s="9"/>
      <c r="G439" s="9"/>
      <c r="H439" s="102"/>
      <c r="I439" s="102"/>
      <c r="J439" s="6"/>
      <c r="K439" s="8"/>
      <c r="L439" s="113"/>
      <c r="M439" s="102"/>
      <c r="N439" s="111"/>
      <c r="O439" s="8"/>
      <c r="P439" s="60">
        <f t="shared" si="179"/>
        <v>0</v>
      </c>
      <c r="Q439" s="37">
        <f t="shared" si="180"/>
        <v>0</v>
      </c>
      <c r="R439" s="40">
        <f t="shared" si="164"/>
        <v>0</v>
      </c>
      <c r="S439" s="40">
        <f t="shared" si="165"/>
        <v>0</v>
      </c>
      <c r="T439" s="41" t="str">
        <f t="shared" si="166"/>
        <v/>
      </c>
      <c r="U439" s="41">
        <f t="shared" si="181"/>
        <v>0</v>
      </c>
      <c r="V439" s="41">
        <f t="shared" si="182"/>
        <v>0</v>
      </c>
      <c r="W439" s="42">
        <f t="shared" si="183"/>
        <v>0</v>
      </c>
      <c r="X439" s="42">
        <f t="shared" si="184"/>
        <v>0</v>
      </c>
      <c r="Y439" s="36">
        <f t="shared" si="167"/>
        <v>0</v>
      </c>
      <c r="Z439" s="36">
        <f t="shared" si="168"/>
        <v>0</v>
      </c>
      <c r="AA439" s="35">
        <f t="shared" si="169"/>
        <v>0</v>
      </c>
      <c r="AB439" s="35">
        <f t="shared" si="170"/>
        <v>0</v>
      </c>
      <c r="AC439" s="36">
        <f t="shared" si="171"/>
        <v>0</v>
      </c>
      <c r="AD439" s="35">
        <f t="shared" si="172"/>
        <v>0</v>
      </c>
      <c r="AE439" s="35">
        <f t="shared" si="173"/>
        <v>0</v>
      </c>
      <c r="AF439" s="35">
        <f t="shared" si="174"/>
        <v>0</v>
      </c>
      <c r="AG439" s="35">
        <f t="shared" si="175"/>
        <v>0</v>
      </c>
      <c r="AH439" s="35">
        <f t="shared" si="176"/>
        <v>0</v>
      </c>
      <c r="AI439" s="35">
        <f t="shared" si="177"/>
        <v>0</v>
      </c>
      <c r="AJ439" s="35">
        <f t="shared" si="185"/>
        <v>0</v>
      </c>
      <c r="AK439" s="35">
        <f t="shared" si="186"/>
        <v>0</v>
      </c>
      <c r="AL439" s="35">
        <f>Y439/1000*AA439*AC439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39" s="35">
        <f>Z439/1000*AA439*AC439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39" s="35">
        <f t="shared" si="187"/>
        <v>0</v>
      </c>
      <c r="AO439" s="91">
        <f t="shared" si="188"/>
        <v>0</v>
      </c>
      <c r="AP439" s="92" t="str">
        <f t="shared" si="189"/>
        <v/>
      </c>
      <c r="AQ439" s="92" t="str">
        <f t="shared" si="190"/>
        <v/>
      </c>
    </row>
    <row r="440" spans="1:43" x14ac:dyDescent="0.25">
      <c r="A440" s="48"/>
      <c r="B440" s="52"/>
      <c r="C440" s="22" t="str">
        <f t="shared" si="178"/>
        <v/>
      </c>
      <c r="D440" s="21"/>
      <c r="E440" s="30"/>
      <c r="F440" s="9"/>
      <c r="G440" s="9"/>
      <c r="H440" s="102"/>
      <c r="I440" s="102"/>
      <c r="J440" s="6"/>
      <c r="K440" s="8"/>
      <c r="L440" s="113"/>
      <c r="M440" s="102"/>
      <c r="N440" s="111"/>
      <c r="O440" s="8"/>
      <c r="P440" s="60">
        <f t="shared" si="179"/>
        <v>0</v>
      </c>
      <c r="Q440" s="37">
        <f t="shared" si="180"/>
        <v>0</v>
      </c>
      <c r="R440" s="40">
        <f t="shared" si="164"/>
        <v>0</v>
      </c>
      <c r="S440" s="40">
        <f t="shared" si="165"/>
        <v>0</v>
      </c>
      <c r="T440" s="41" t="str">
        <f t="shared" si="166"/>
        <v/>
      </c>
      <c r="U440" s="41">
        <f t="shared" si="181"/>
        <v>0</v>
      </c>
      <c r="V440" s="41">
        <f t="shared" si="182"/>
        <v>0</v>
      </c>
      <c r="W440" s="42">
        <f t="shared" si="183"/>
        <v>0</v>
      </c>
      <c r="X440" s="42">
        <f t="shared" si="184"/>
        <v>0</v>
      </c>
      <c r="Y440" s="36">
        <f t="shared" si="167"/>
        <v>0</v>
      </c>
      <c r="Z440" s="36">
        <f t="shared" si="168"/>
        <v>0</v>
      </c>
      <c r="AA440" s="35">
        <f t="shared" si="169"/>
        <v>0</v>
      </c>
      <c r="AB440" s="35">
        <f t="shared" si="170"/>
        <v>0</v>
      </c>
      <c r="AC440" s="36">
        <f t="shared" si="171"/>
        <v>0</v>
      </c>
      <c r="AD440" s="35">
        <f t="shared" si="172"/>
        <v>0</v>
      </c>
      <c r="AE440" s="35">
        <f t="shared" si="173"/>
        <v>0</v>
      </c>
      <c r="AF440" s="35">
        <f t="shared" si="174"/>
        <v>0</v>
      </c>
      <c r="AG440" s="35">
        <f t="shared" si="175"/>
        <v>0</v>
      </c>
      <c r="AH440" s="35">
        <f t="shared" si="176"/>
        <v>0</v>
      </c>
      <c r="AI440" s="35">
        <f t="shared" si="177"/>
        <v>0</v>
      </c>
      <c r="AJ440" s="35">
        <f t="shared" si="185"/>
        <v>0</v>
      </c>
      <c r="AK440" s="35">
        <f t="shared" si="186"/>
        <v>0</v>
      </c>
      <c r="AL440" s="35">
        <f>Y440/1000*AA440*AC440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40" s="35">
        <f>Z440/1000*AA440*AC440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40" s="35">
        <f t="shared" si="187"/>
        <v>0</v>
      </c>
      <c r="AO440" s="91">
        <f t="shared" si="188"/>
        <v>0</v>
      </c>
      <c r="AP440" s="92" t="str">
        <f t="shared" si="189"/>
        <v/>
      </c>
      <c r="AQ440" s="92" t="str">
        <f t="shared" si="190"/>
        <v/>
      </c>
    </row>
    <row r="441" spans="1:43" x14ac:dyDescent="0.25">
      <c r="A441" s="48"/>
      <c r="B441" s="52"/>
      <c r="C441" s="22" t="str">
        <f t="shared" si="178"/>
        <v/>
      </c>
      <c r="D441" s="21"/>
      <c r="E441" s="30"/>
      <c r="F441" s="9"/>
      <c r="G441" s="9"/>
      <c r="H441" s="102"/>
      <c r="I441" s="102"/>
      <c r="J441" s="6"/>
      <c r="K441" s="8"/>
      <c r="L441" s="113"/>
      <c r="M441" s="102"/>
      <c r="N441" s="111"/>
      <c r="O441" s="8"/>
      <c r="P441" s="60">
        <f t="shared" si="179"/>
        <v>0</v>
      </c>
      <c r="Q441" s="37">
        <f t="shared" si="180"/>
        <v>0</v>
      </c>
      <c r="R441" s="40">
        <f t="shared" si="164"/>
        <v>0</v>
      </c>
      <c r="S441" s="40">
        <f t="shared" si="165"/>
        <v>0</v>
      </c>
      <c r="T441" s="41" t="str">
        <f t="shared" si="166"/>
        <v/>
      </c>
      <c r="U441" s="41">
        <f t="shared" si="181"/>
        <v>0</v>
      </c>
      <c r="V441" s="41">
        <f t="shared" si="182"/>
        <v>0</v>
      </c>
      <c r="W441" s="42">
        <f t="shared" si="183"/>
        <v>0</v>
      </c>
      <c r="X441" s="42">
        <f t="shared" si="184"/>
        <v>0</v>
      </c>
      <c r="Y441" s="36">
        <f t="shared" si="167"/>
        <v>0</v>
      </c>
      <c r="Z441" s="36">
        <f t="shared" si="168"/>
        <v>0</v>
      </c>
      <c r="AA441" s="35">
        <f t="shared" si="169"/>
        <v>0</v>
      </c>
      <c r="AB441" s="35">
        <f t="shared" si="170"/>
        <v>0</v>
      </c>
      <c r="AC441" s="36">
        <f t="shared" si="171"/>
        <v>0</v>
      </c>
      <c r="AD441" s="35">
        <f t="shared" si="172"/>
        <v>0</v>
      </c>
      <c r="AE441" s="35">
        <f t="shared" si="173"/>
        <v>0</v>
      </c>
      <c r="AF441" s="35">
        <f t="shared" si="174"/>
        <v>0</v>
      </c>
      <c r="AG441" s="35">
        <f t="shared" si="175"/>
        <v>0</v>
      </c>
      <c r="AH441" s="35">
        <f t="shared" si="176"/>
        <v>0</v>
      </c>
      <c r="AI441" s="35">
        <f t="shared" si="177"/>
        <v>0</v>
      </c>
      <c r="AJ441" s="35">
        <f t="shared" si="185"/>
        <v>0</v>
      </c>
      <c r="AK441" s="35">
        <f t="shared" si="186"/>
        <v>0</v>
      </c>
      <c r="AL441" s="35">
        <f>Y441/1000*AA441*AC441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41" s="35">
        <f>Z441/1000*AA441*AC441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41" s="35">
        <f t="shared" si="187"/>
        <v>0</v>
      </c>
      <c r="AO441" s="91">
        <f t="shared" si="188"/>
        <v>0</v>
      </c>
      <c r="AP441" s="92" t="str">
        <f t="shared" si="189"/>
        <v/>
      </c>
      <c r="AQ441" s="92" t="str">
        <f t="shared" si="190"/>
        <v/>
      </c>
    </row>
    <row r="442" spans="1:43" x14ac:dyDescent="0.25">
      <c r="A442" s="48"/>
      <c r="B442" s="52"/>
      <c r="C442" s="22" t="str">
        <f t="shared" si="178"/>
        <v/>
      </c>
      <c r="D442" s="21"/>
      <c r="E442" s="30"/>
      <c r="F442" s="9"/>
      <c r="G442" s="9"/>
      <c r="H442" s="102"/>
      <c r="I442" s="102"/>
      <c r="J442" s="6"/>
      <c r="K442" s="8"/>
      <c r="L442" s="113"/>
      <c r="M442" s="102"/>
      <c r="N442" s="111"/>
      <c r="O442" s="8"/>
      <c r="P442" s="60">
        <f t="shared" si="179"/>
        <v>0</v>
      </c>
      <c r="Q442" s="37">
        <f t="shared" si="180"/>
        <v>0</v>
      </c>
      <c r="R442" s="40">
        <f t="shared" si="164"/>
        <v>0</v>
      </c>
      <c r="S442" s="40">
        <f t="shared" si="165"/>
        <v>0</v>
      </c>
      <c r="T442" s="41" t="str">
        <f t="shared" si="166"/>
        <v/>
      </c>
      <c r="U442" s="41">
        <f t="shared" si="181"/>
        <v>0</v>
      </c>
      <c r="V442" s="41">
        <f t="shared" si="182"/>
        <v>0</v>
      </c>
      <c r="W442" s="42">
        <f t="shared" si="183"/>
        <v>0</v>
      </c>
      <c r="X442" s="42">
        <f t="shared" si="184"/>
        <v>0</v>
      </c>
      <c r="Y442" s="36">
        <f t="shared" si="167"/>
        <v>0</v>
      </c>
      <c r="Z442" s="36">
        <f t="shared" si="168"/>
        <v>0</v>
      </c>
      <c r="AA442" s="35">
        <f t="shared" si="169"/>
        <v>0</v>
      </c>
      <c r="AB442" s="35">
        <f t="shared" si="170"/>
        <v>0</v>
      </c>
      <c r="AC442" s="36">
        <f t="shared" si="171"/>
        <v>0</v>
      </c>
      <c r="AD442" s="35">
        <f t="shared" si="172"/>
        <v>0</v>
      </c>
      <c r="AE442" s="35">
        <f t="shared" si="173"/>
        <v>0</v>
      </c>
      <c r="AF442" s="35">
        <f t="shared" si="174"/>
        <v>0</v>
      </c>
      <c r="AG442" s="35">
        <f t="shared" si="175"/>
        <v>0</v>
      </c>
      <c r="AH442" s="35">
        <f t="shared" si="176"/>
        <v>0</v>
      </c>
      <c r="AI442" s="35">
        <f t="shared" si="177"/>
        <v>0</v>
      </c>
      <c r="AJ442" s="35">
        <f t="shared" si="185"/>
        <v>0</v>
      </c>
      <c r="AK442" s="35">
        <f t="shared" si="186"/>
        <v>0</v>
      </c>
      <c r="AL442" s="35">
        <f>Y442/1000*AA442*AC442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42" s="35">
        <f>Z442/1000*AA442*AC442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42" s="35">
        <f t="shared" si="187"/>
        <v>0</v>
      </c>
      <c r="AO442" s="91">
        <f t="shared" si="188"/>
        <v>0</v>
      </c>
      <c r="AP442" s="92" t="str">
        <f t="shared" si="189"/>
        <v/>
      </c>
      <c r="AQ442" s="92" t="str">
        <f t="shared" si="190"/>
        <v/>
      </c>
    </row>
    <row r="443" spans="1:43" x14ac:dyDescent="0.25">
      <c r="A443" s="48"/>
      <c r="B443" s="52"/>
      <c r="C443" s="22" t="str">
        <f t="shared" si="178"/>
        <v/>
      </c>
      <c r="D443" s="21"/>
      <c r="E443" s="30"/>
      <c r="F443" s="9"/>
      <c r="G443" s="9"/>
      <c r="H443" s="102"/>
      <c r="I443" s="102"/>
      <c r="J443" s="6"/>
      <c r="K443" s="8"/>
      <c r="L443" s="113"/>
      <c r="M443" s="102"/>
      <c r="N443" s="111"/>
      <c r="O443" s="8"/>
      <c r="P443" s="60">
        <f t="shared" si="179"/>
        <v>0</v>
      </c>
      <c r="Q443" s="37">
        <f t="shared" si="180"/>
        <v>0</v>
      </c>
      <c r="R443" s="40">
        <f t="shared" si="164"/>
        <v>0</v>
      </c>
      <c r="S443" s="40">
        <f t="shared" si="165"/>
        <v>0</v>
      </c>
      <c r="T443" s="41" t="str">
        <f t="shared" si="166"/>
        <v/>
      </c>
      <c r="U443" s="41">
        <f t="shared" si="181"/>
        <v>0</v>
      </c>
      <c r="V443" s="41">
        <f t="shared" si="182"/>
        <v>0</v>
      </c>
      <c r="W443" s="42">
        <f t="shared" si="183"/>
        <v>0</v>
      </c>
      <c r="X443" s="42">
        <f t="shared" si="184"/>
        <v>0</v>
      </c>
      <c r="Y443" s="36">
        <f t="shared" si="167"/>
        <v>0</v>
      </c>
      <c r="Z443" s="36">
        <f t="shared" si="168"/>
        <v>0</v>
      </c>
      <c r="AA443" s="35">
        <f t="shared" si="169"/>
        <v>0</v>
      </c>
      <c r="AB443" s="35">
        <f t="shared" si="170"/>
        <v>0</v>
      </c>
      <c r="AC443" s="36">
        <f t="shared" si="171"/>
        <v>0</v>
      </c>
      <c r="AD443" s="35">
        <f t="shared" si="172"/>
        <v>0</v>
      </c>
      <c r="AE443" s="35">
        <f t="shared" si="173"/>
        <v>0</v>
      </c>
      <c r="AF443" s="35">
        <f t="shared" si="174"/>
        <v>0</v>
      </c>
      <c r="AG443" s="35">
        <f t="shared" si="175"/>
        <v>0</v>
      </c>
      <c r="AH443" s="35">
        <f t="shared" si="176"/>
        <v>0</v>
      </c>
      <c r="AI443" s="35">
        <f t="shared" si="177"/>
        <v>0</v>
      </c>
      <c r="AJ443" s="35">
        <f t="shared" si="185"/>
        <v>0</v>
      </c>
      <c r="AK443" s="35">
        <f t="shared" si="186"/>
        <v>0</v>
      </c>
      <c r="AL443" s="35">
        <f>Y443/1000*AA443*AC443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43" s="35">
        <f>Z443/1000*AA443*AC443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43" s="35">
        <f t="shared" si="187"/>
        <v>0</v>
      </c>
      <c r="AO443" s="91">
        <f t="shared" si="188"/>
        <v>0</v>
      </c>
      <c r="AP443" s="92" t="str">
        <f t="shared" si="189"/>
        <v/>
      </c>
      <c r="AQ443" s="92" t="str">
        <f t="shared" si="190"/>
        <v/>
      </c>
    </row>
    <row r="444" spans="1:43" x14ac:dyDescent="0.25">
      <c r="A444" s="48"/>
      <c r="B444" s="52"/>
      <c r="C444" s="22" t="str">
        <f t="shared" si="178"/>
        <v/>
      </c>
      <c r="D444" s="21"/>
      <c r="E444" s="30"/>
      <c r="F444" s="9"/>
      <c r="G444" s="9"/>
      <c r="H444" s="102"/>
      <c r="I444" s="102"/>
      <c r="J444" s="6"/>
      <c r="K444" s="8"/>
      <c r="L444" s="113"/>
      <c r="M444" s="102"/>
      <c r="N444" s="111"/>
      <c r="O444" s="8"/>
      <c r="P444" s="60">
        <f t="shared" si="179"/>
        <v>0</v>
      </c>
      <c r="Q444" s="37">
        <f t="shared" si="180"/>
        <v>0</v>
      </c>
      <c r="R444" s="40">
        <f t="shared" si="164"/>
        <v>0</v>
      </c>
      <c r="S444" s="40">
        <f t="shared" si="165"/>
        <v>0</v>
      </c>
      <c r="T444" s="41" t="str">
        <f t="shared" si="166"/>
        <v/>
      </c>
      <c r="U444" s="41">
        <f t="shared" si="181"/>
        <v>0</v>
      </c>
      <c r="V444" s="41">
        <f t="shared" si="182"/>
        <v>0</v>
      </c>
      <c r="W444" s="42">
        <f t="shared" si="183"/>
        <v>0</v>
      </c>
      <c r="X444" s="42">
        <f t="shared" si="184"/>
        <v>0</v>
      </c>
      <c r="Y444" s="36">
        <f t="shared" si="167"/>
        <v>0</v>
      </c>
      <c r="Z444" s="36">
        <f t="shared" si="168"/>
        <v>0</v>
      </c>
      <c r="AA444" s="35">
        <f t="shared" si="169"/>
        <v>0</v>
      </c>
      <c r="AB444" s="35">
        <f t="shared" si="170"/>
        <v>0</v>
      </c>
      <c r="AC444" s="36">
        <f t="shared" si="171"/>
        <v>0</v>
      </c>
      <c r="AD444" s="35">
        <f t="shared" si="172"/>
        <v>0</v>
      </c>
      <c r="AE444" s="35">
        <f t="shared" si="173"/>
        <v>0</v>
      </c>
      <c r="AF444" s="35">
        <f t="shared" si="174"/>
        <v>0</v>
      </c>
      <c r="AG444" s="35">
        <f t="shared" si="175"/>
        <v>0</v>
      </c>
      <c r="AH444" s="35">
        <f t="shared" si="176"/>
        <v>0</v>
      </c>
      <c r="AI444" s="35">
        <f t="shared" si="177"/>
        <v>0</v>
      </c>
      <c r="AJ444" s="35">
        <f t="shared" si="185"/>
        <v>0</v>
      </c>
      <c r="AK444" s="35">
        <f t="shared" si="186"/>
        <v>0</v>
      </c>
      <c r="AL444" s="35">
        <f>Y444/1000*AA444*AC444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44" s="35">
        <f>Z444/1000*AA444*AC444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44" s="35">
        <f t="shared" si="187"/>
        <v>0</v>
      </c>
      <c r="AO444" s="91">
        <f t="shared" si="188"/>
        <v>0</v>
      </c>
      <c r="AP444" s="92" t="str">
        <f t="shared" si="189"/>
        <v/>
      </c>
      <c r="AQ444" s="92" t="str">
        <f t="shared" si="190"/>
        <v/>
      </c>
    </row>
    <row r="445" spans="1:43" x14ac:dyDescent="0.25">
      <c r="A445" s="48"/>
      <c r="B445" s="52"/>
      <c r="C445" s="22" t="str">
        <f t="shared" si="178"/>
        <v/>
      </c>
      <c r="D445" s="21"/>
      <c r="E445" s="30"/>
      <c r="F445" s="9"/>
      <c r="G445" s="9"/>
      <c r="H445" s="102"/>
      <c r="I445" s="102"/>
      <c r="J445" s="6"/>
      <c r="K445" s="8"/>
      <c r="L445" s="113"/>
      <c r="M445" s="102"/>
      <c r="N445" s="111"/>
      <c r="O445" s="8"/>
      <c r="P445" s="60">
        <f t="shared" si="179"/>
        <v>0</v>
      </c>
      <c r="Q445" s="37">
        <f t="shared" si="180"/>
        <v>0</v>
      </c>
      <c r="R445" s="40">
        <f t="shared" si="164"/>
        <v>0</v>
      </c>
      <c r="S445" s="40">
        <f t="shared" si="165"/>
        <v>0</v>
      </c>
      <c r="T445" s="41" t="str">
        <f t="shared" si="166"/>
        <v/>
      </c>
      <c r="U445" s="41">
        <f t="shared" si="181"/>
        <v>0</v>
      </c>
      <c r="V445" s="41">
        <f t="shared" si="182"/>
        <v>0</v>
      </c>
      <c r="W445" s="42">
        <f t="shared" si="183"/>
        <v>0</v>
      </c>
      <c r="X445" s="42">
        <f t="shared" si="184"/>
        <v>0</v>
      </c>
      <c r="Y445" s="36">
        <f t="shared" si="167"/>
        <v>0</v>
      </c>
      <c r="Z445" s="36">
        <f t="shared" si="168"/>
        <v>0</v>
      </c>
      <c r="AA445" s="35">
        <f t="shared" si="169"/>
        <v>0</v>
      </c>
      <c r="AB445" s="35">
        <f t="shared" si="170"/>
        <v>0</v>
      </c>
      <c r="AC445" s="36">
        <f t="shared" si="171"/>
        <v>0</v>
      </c>
      <c r="AD445" s="35">
        <f t="shared" si="172"/>
        <v>0</v>
      </c>
      <c r="AE445" s="35">
        <f t="shared" si="173"/>
        <v>0</v>
      </c>
      <c r="AF445" s="35">
        <f t="shared" si="174"/>
        <v>0</v>
      </c>
      <c r="AG445" s="35">
        <f t="shared" si="175"/>
        <v>0</v>
      </c>
      <c r="AH445" s="35">
        <f t="shared" si="176"/>
        <v>0</v>
      </c>
      <c r="AI445" s="35">
        <f t="shared" si="177"/>
        <v>0</v>
      </c>
      <c r="AJ445" s="35">
        <f t="shared" si="185"/>
        <v>0</v>
      </c>
      <c r="AK445" s="35">
        <f t="shared" si="186"/>
        <v>0</v>
      </c>
      <c r="AL445" s="35">
        <f>Y445/1000*AA445*AC445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45" s="35">
        <f>Z445/1000*AA445*AC445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45" s="35">
        <f t="shared" si="187"/>
        <v>0</v>
      </c>
      <c r="AO445" s="91">
        <f t="shared" si="188"/>
        <v>0</v>
      </c>
      <c r="AP445" s="92" t="str">
        <f t="shared" si="189"/>
        <v/>
      </c>
      <c r="AQ445" s="92" t="str">
        <f t="shared" si="190"/>
        <v/>
      </c>
    </row>
    <row r="446" spans="1:43" x14ac:dyDescent="0.25">
      <c r="A446" s="48"/>
      <c r="B446" s="52"/>
      <c r="C446" s="22" t="str">
        <f t="shared" si="178"/>
        <v/>
      </c>
      <c r="D446" s="21"/>
      <c r="E446" s="30"/>
      <c r="F446" s="9"/>
      <c r="G446" s="9"/>
      <c r="H446" s="102"/>
      <c r="I446" s="102"/>
      <c r="J446" s="6"/>
      <c r="K446" s="8"/>
      <c r="L446" s="113"/>
      <c r="M446" s="102"/>
      <c r="N446" s="111"/>
      <c r="O446" s="8"/>
      <c r="P446" s="60">
        <f t="shared" si="179"/>
        <v>0</v>
      </c>
      <c r="Q446" s="37">
        <f t="shared" si="180"/>
        <v>0</v>
      </c>
      <c r="R446" s="40">
        <f t="shared" si="164"/>
        <v>0</v>
      </c>
      <c r="S446" s="40">
        <f t="shared" si="165"/>
        <v>0</v>
      </c>
      <c r="T446" s="41" t="str">
        <f t="shared" si="166"/>
        <v/>
      </c>
      <c r="U446" s="41">
        <f t="shared" si="181"/>
        <v>0</v>
      </c>
      <c r="V446" s="41">
        <f t="shared" si="182"/>
        <v>0</v>
      </c>
      <c r="W446" s="42">
        <f t="shared" si="183"/>
        <v>0</v>
      </c>
      <c r="X446" s="42">
        <f t="shared" si="184"/>
        <v>0</v>
      </c>
      <c r="Y446" s="36">
        <f t="shared" si="167"/>
        <v>0</v>
      </c>
      <c r="Z446" s="36">
        <f t="shared" si="168"/>
        <v>0</v>
      </c>
      <c r="AA446" s="35">
        <f t="shared" si="169"/>
        <v>0</v>
      </c>
      <c r="AB446" s="35">
        <f t="shared" si="170"/>
        <v>0</v>
      </c>
      <c r="AC446" s="36">
        <f t="shared" si="171"/>
        <v>0</v>
      </c>
      <c r="AD446" s="35">
        <f t="shared" si="172"/>
        <v>0</v>
      </c>
      <c r="AE446" s="35">
        <f t="shared" si="173"/>
        <v>0</v>
      </c>
      <c r="AF446" s="35">
        <f t="shared" si="174"/>
        <v>0</v>
      </c>
      <c r="AG446" s="35">
        <f t="shared" si="175"/>
        <v>0</v>
      </c>
      <c r="AH446" s="35">
        <f t="shared" si="176"/>
        <v>0</v>
      </c>
      <c r="AI446" s="35">
        <f t="shared" si="177"/>
        <v>0</v>
      </c>
      <c r="AJ446" s="35">
        <f t="shared" si="185"/>
        <v>0</v>
      </c>
      <c r="AK446" s="35">
        <f t="shared" si="186"/>
        <v>0</v>
      </c>
      <c r="AL446" s="35">
        <f>Y446/1000*AA446*AC446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46" s="35">
        <f>Z446/1000*AA446*AC446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46" s="35">
        <f t="shared" si="187"/>
        <v>0</v>
      </c>
      <c r="AO446" s="91">
        <f t="shared" si="188"/>
        <v>0</v>
      </c>
      <c r="AP446" s="92" t="str">
        <f t="shared" si="189"/>
        <v/>
      </c>
      <c r="AQ446" s="92" t="str">
        <f t="shared" si="190"/>
        <v/>
      </c>
    </row>
    <row r="447" spans="1:43" x14ac:dyDescent="0.25">
      <c r="A447" s="48"/>
      <c r="B447" s="52"/>
      <c r="C447" s="22" t="str">
        <f t="shared" si="178"/>
        <v/>
      </c>
      <c r="D447" s="21"/>
      <c r="E447" s="30"/>
      <c r="F447" s="9"/>
      <c r="G447" s="9"/>
      <c r="H447" s="102"/>
      <c r="I447" s="102"/>
      <c r="J447" s="6"/>
      <c r="K447" s="8"/>
      <c r="L447" s="113"/>
      <c r="M447" s="102"/>
      <c r="N447" s="111"/>
      <c r="O447" s="8"/>
      <c r="P447" s="60">
        <f t="shared" si="179"/>
        <v>0</v>
      </c>
      <c r="Q447" s="37">
        <f t="shared" si="180"/>
        <v>0</v>
      </c>
      <c r="R447" s="40">
        <f t="shared" si="164"/>
        <v>0</v>
      </c>
      <c r="S447" s="40">
        <f t="shared" si="165"/>
        <v>0</v>
      </c>
      <c r="T447" s="41" t="str">
        <f t="shared" si="166"/>
        <v/>
      </c>
      <c r="U447" s="41">
        <f t="shared" si="181"/>
        <v>0</v>
      </c>
      <c r="V447" s="41">
        <f t="shared" si="182"/>
        <v>0</v>
      </c>
      <c r="W447" s="42">
        <f t="shared" si="183"/>
        <v>0</v>
      </c>
      <c r="X447" s="42">
        <f t="shared" si="184"/>
        <v>0</v>
      </c>
      <c r="Y447" s="36">
        <f t="shared" si="167"/>
        <v>0</v>
      </c>
      <c r="Z447" s="36">
        <f t="shared" si="168"/>
        <v>0</v>
      </c>
      <c r="AA447" s="35">
        <f t="shared" si="169"/>
        <v>0</v>
      </c>
      <c r="AB447" s="35">
        <f t="shared" si="170"/>
        <v>0</v>
      </c>
      <c r="AC447" s="36">
        <f t="shared" si="171"/>
        <v>0</v>
      </c>
      <c r="AD447" s="35">
        <f t="shared" si="172"/>
        <v>0</v>
      </c>
      <c r="AE447" s="35">
        <f t="shared" si="173"/>
        <v>0</v>
      </c>
      <c r="AF447" s="35">
        <f t="shared" si="174"/>
        <v>0</v>
      </c>
      <c r="AG447" s="35">
        <f t="shared" si="175"/>
        <v>0</v>
      </c>
      <c r="AH447" s="35">
        <f t="shared" si="176"/>
        <v>0</v>
      </c>
      <c r="AI447" s="35">
        <f t="shared" si="177"/>
        <v>0</v>
      </c>
      <c r="AJ447" s="35">
        <f t="shared" si="185"/>
        <v>0</v>
      </c>
      <c r="AK447" s="35">
        <f t="shared" si="186"/>
        <v>0</v>
      </c>
      <c r="AL447" s="35">
        <f>Y447/1000*AA447*AC447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47" s="35">
        <f>Z447/1000*AA447*AC447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47" s="35">
        <f t="shared" si="187"/>
        <v>0</v>
      </c>
      <c r="AO447" s="91">
        <f t="shared" si="188"/>
        <v>0</v>
      </c>
      <c r="AP447" s="92" t="str">
        <f t="shared" si="189"/>
        <v/>
      </c>
      <c r="AQ447" s="92" t="str">
        <f t="shared" si="190"/>
        <v/>
      </c>
    </row>
    <row r="448" spans="1:43" x14ac:dyDescent="0.25">
      <c r="A448" s="48"/>
      <c r="B448" s="52"/>
      <c r="C448" s="22" t="str">
        <f t="shared" si="178"/>
        <v/>
      </c>
      <c r="D448" s="21"/>
      <c r="E448" s="30"/>
      <c r="F448" s="9"/>
      <c r="G448" s="9"/>
      <c r="H448" s="102"/>
      <c r="I448" s="102"/>
      <c r="J448" s="6"/>
      <c r="K448" s="8"/>
      <c r="L448" s="113"/>
      <c r="M448" s="102"/>
      <c r="N448" s="111"/>
      <c r="O448" s="8"/>
      <c r="P448" s="60">
        <f t="shared" si="179"/>
        <v>0</v>
      </c>
      <c r="Q448" s="37">
        <f t="shared" si="180"/>
        <v>0</v>
      </c>
      <c r="R448" s="40">
        <f t="shared" si="164"/>
        <v>0</v>
      </c>
      <c r="S448" s="40">
        <f t="shared" si="165"/>
        <v>0</v>
      </c>
      <c r="T448" s="41" t="str">
        <f t="shared" si="166"/>
        <v/>
      </c>
      <c r="U448" s="41">
        <f t="shared" si="181"/>
        <v>0</v>
      </c>
      <c r="V448" s="41">
        <f t="shared" si="182"/>
        <v>0</v>
      </c>
      <c r="W448" s="42">
        <f t="shared" si="183"/>
        <v>0</v>
      </c>
      <c r="X448" s="42">
        <f t="shared" si="184"/>
        <v>0</v>
      </c>
      <c r="Y448" s="36">
        <f t="shared" si="167"/>
        <v>0</v>
      </c>
      <c r="Z448" s="36">
        <f t="shared" si="168"/>
        <v>0</v>
      </c>
      <c r="AA448" s="35">
        <f t="shared" si="169"/>
        <v>0</v>
      </c>
      <c r="AB448" s="35">
        <f t="shared" si="170"/>
        <v>0</v>
      </c>
      <c r="AC448" s="36">
        <f t="shared" si="171"/>
        <v>0</v>
      </c>
      <c r="AD448" s="35">
        <f t="shared" si="172"/>
        <v>0</v>
      </c>
      <c r="AE448" s="35">
        <f t="shared" si="173"/>
        <v>0</v>
      </c>
      <c r="AF448" s="35">
        <f t="shared" si="174"/>
        <v>0</v>
      </c>
      <c r="AG448" s="35">
        <f t="shared" si="175"/>
        <v>0</v>
      </c>
      <c r="AH448" s="35">
        <f t="shared" si="176"/>
        <v>0</v>
      </c>
      <c r="AI448" s="35">
        <f t="shared" si="177"/>
        <v>0</v>
      </c>
      <c r="AJ448" s="35">
        <f t="shared" si="185"/>
        <v>0</v>
      </c>
      <c r="AK448" s="35">
        <f t="shared" si="186"/>
        <v>0</v>
      </c>
      <c r="AL448" s="35">
        <f>Y448/1000*AA448*AC448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48" s="35">
        <f>Z448/1000*AA448*AC448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48" s="35">
        <f t="shared" si="187"/>
        <v>0</v>
      </c>
      <c r="AO448" s="91">
        <f t="shared" si="188"/>
        <v>0</v>
      </c>
      <c r="AP448" s="92" t="str">
        <f t="shared" si="189"/>
        <v/>
      </c>
      <c r="AQ448" s="92" t="str">
        <f t="shared" si="190"/>
        <v/>
      </c>
    </row>
    <row r="449" spans="1:43" x14ac:dyDescent="0.25">
      <c r="A449" s="48"/>
      <c r="B449" s="52"/>
      <c r="C449" s="22" t="str">
        <f t="shared" si="178"/>
        <v/>
      </c>
      <c r="D449" s="21"/>
      <c r="E449" s="30"/>
      <c r="F449" s="9"/>
      <c r="G449" s="9"/>
      <c r="H449" s="102"/>
      <c r="I449" s="102"/>
      <c r="J449" s="6"/>
      <c r="K449" s="8"/>
      <c r="L449" s="113"/>
      <c r="M449" s="102"/>
      <c r="N449" s="111"/>
      <c r="O449" s="8"/>
      <c r="P449" s="60">
        <f t="shared" si="179"/>
        <v>0</v>
      </c>
      <c r="Q449" s="37">
        <f t="shared" si="180"/>
        <v>0</v>
      </c>
      <c r="R449" s="40">
        <f t="shared" si="164"/>
        <v>0</v>
      </c>
      <c r="S449" s="40">
        <f t="shared" si="165"/>
        <v>0</v>
      </c>
      <c r="T449" s="41" t="str">
        <f t="shared" si="166"/>
        <v/>
      </c>
      <c r="U449" s="41">
        <f t="shared" si="181"/>
        <v>0</v>
      </c>
      <c r="V449" s="41">
        <f t="shared" si="182"/>
        <v>0</v>
      </c>
      <c r="W449" s="42">
        <f t="shared" si="183"/>
        <v>0</v>
      </c>
      <c r="X449" s="42">
        <f t="shared" si="184"/>
        <v>0</v>
      </c>
      <c r="Y449" s="36">
        <f t="shared" si="167"/>
        <v>0</v>
      </c>
      <c r="Z449" s="36">
        <f t="shared" si="168"/>
        <v>0</v>
      </c>
      <c r="AA449" s="35">
        <f t="shared" si="169"/>
        <v>0</v>
      </c>
      <c r="AB449" s="35">
        <f t="shared" si="170"/>
        <v>0</v>
      </c>
      <c r="AC449" s="36">
        <f t="shared" si="171"/>
        <v>0</v>
      </c>
      <c r="AD449" s="35">
        <f t="shared" si="172"/>
        <v>0</v>
      </c>
      <c r="AE449" s="35">
        <f t="shared" si="173"/>
        <v>0</v>
      </c>
      <c r="AF449" s="35">
        <f t="shared" si="174"/>
        <v>0</v>
      </c>
      <c r="AG449" s="35">
        <f t="shared" si="175"/>
        <v>0</v>
      </c>
      <c r="AH449" s="35">
        <f t="shared" si="176"/>
        <v>0</v>
      </c>
      <c r="AI449" s="35">
        <f t="shared" si="177"/>
        <v>0</v>
      </c>
      <c r="AJ449" s="35">
        <f t="shared" si="185"/>
        <v>0</v>
      </c>
      <c r="AK449" s="35">
        <f t="shared" si="186"/>
        <v>0</v>
      </c>
      <c r="AL449" s="35">
        <f>Y449/1000*AA449*AC449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49" s="35">
        <f>Z449/1000*AA449*AC449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49" s="35">
        <f t="shared" si="187"/>
        <v>0</v>
      </c>
      <c r="AO449" s="91">
        <f t="shared" si="188"/>
        <v>0</v>
      </c>
      <c r="AP449" s="92" t="str">
        <f t="shared" si="189"/>
        <v/>
      </c>
      <c r="AQ449" s="92" t="str">
        <f t="shared" si="190"/>
        <v/>
      </c>
    </row>
    <row r="450" spans="1:43" x14ac:dyDescent="0.25">
      <c r="A450" s="48"/>
      <c r="B450" s="52"/>
      <c r="C450" s="22" t="str">
        <f t="shared" si="178"/>
        <v/>
      </c>
      <c r="D450" s="21"/>
      <c r="E450" s="30"/>
      <c r="F450" s="9"/>
      <c r="G450" s="9"/>
      <c r="H450" s="102"/>
      <c r="I450" s="102"/>
      <c r="J450" s="6"/>
      <c r="K450" s="8"/>
      <c r="L450" s="113"/>
      <c r="M450" s="102"/>
      <c r="N450" s="111"/>
      <c r="O450" s="8"/>
      <c r="P450" s="60">
        <f t="shared" si="179"/>
        <v>0</v>
      </c>
      <c r="Q450" s="37">
        <f t="shared" si="180"/>
        <v>0</v>
      </c>
      <c r="R450" s="40">
        <f t="shared" si="164"/>
        <v>0</v>
      </c>
      <c r="S450" s="40">
        <f t="shared" si="165"/>
        <v>0</v>
      </c>
      <c r="T450" s="41" t="str">
        <f t="shared" si="166"/>
        <v/>
      </c>
      <c r="U450" s="41">
        <f t="shared" si="181"/>
        <v>0</v>
      </c>
      <c r="V450" s="41">
        <f t="shared" si="182"/>
        <v>0</v>
      </c>
      <c r="W450" s="42">
        <f t="shared" si="183"/>
        <v>0</v>
      </c>
      <c r="X450" s="42">
        <f t="shared" si="184"/>
        <v>0</v>
      </c>
      <c r="Y450" s="36">
        <f t="shared" si="167"/>
        <v>0</v>
      </c>
      <c r="Z450" s="36">
        <f t="shared" si="168"/>
        <v>0</v>
      </c>
      <c r="AA450" s="35">
        <f t="shared" si="169"/>
        <v>0</v>
      </c>
      <c r="AB450" s="35">
        <f t="shared" si="170"/>
        <v>0</v>
      </c>
      <c r="AC450" s="36">
        <f t="shared" si="171"/>
        <v>0</v>
      </c>
      <c r="AD450" s="35">
        <f t="shared" si="172"/>
        <v>0</v>
      </c>
      <c r="AE450" s="35">
        <f t="shared" si="173"/>
        <v>0</v>
      </c>
      <c r="AF450" s="35">
        <f t="shared" si="174"/>
        <v>0</v>
      </c>
      <c r="AG450" s="35">
        <f t="shared" si="175"/>
        <v>0</v>
      </c>
      <c r="AH450" s="35">
        <f t="shared" si="176"/>
        <v>0</v>
      </c>
      <c r="AI450" s="35">
        <f t="shared" si="177"/>
        <v>0</v>
      </c>
      <c r="AJ450" s="35">
        <f t="shared" si="185"/>
        <v>0</v>
      </c>
      <c r="AK450" s="35">
        <f t="shared" si="186"/>
        <v>0</v>
      </c>
      <c r="AL450" s="35">
        <f>Y450/1000*AA450*AC450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50" s="35">
        <f>Z450/1000*AA450*AC450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50" s="35">
        <f t="shared" si="187"/>
        <v>0</v>
      </c>
      <c r="AO450" s="91">
        <f t="shared" si="188"/>
        <v>0</v>
      </c>
      <c r="AP450" s="92" t="str">
        <f t="shared" si="189"/>
        <v/>
      </c>
      <c r="AQ450" s="92" t="str">
        <f t="shared" si="190"/>
        <v/>
      </c>
    </row>
    <row r="451" spans="1:43" x14ac:dyDescent="0.25">
      <c r="A451" s="48"/>
      <c r="B451" s="52"/>
      <c r="C451" s="22" t="str">
        <f t="shared" si="178"/>
        <v/>
      </c>
      <c r="D451" s="21"/>
      <c r="E451" s="30"/>
      <c r="F451" s="9"/>
      <c r="G451" s="9"/>
      <c r="H451" s="102"/>
      <c r="I451" s="102"/>
      <c r="J451" s="6"/>
      <c r="K451" s="8"/>
      <c r="L451" s="113"/>
      <c r="M451" s="102"/>
      <c r="N451" s="111"/>
      <c r="O451" s="8"/>
      <c r="P451" s="60">
        <f t="shared" si="179"/>
        <v>0</v>
      </c>
      <c r="Q451" s="37">
        <f t="shared" si="180"/>
        <v>0</v>
      </c>
      <c r="R451" s="40">
        <f t="shared" si="164"/>
        <v>0</v>
      </c>
      <c r="S451" s="40">
        <f t="shared" si="165"/>
        <v>0</v>
      </c>
      <c r="T451" s="41" t="str">
        <f t="shared" si="166"/>
        <v/>
      </c>
      <c r="U451" s="41">
        <f t="shared" si="181"/>
        <v>0</v>
      </c>
      <c r="V451" s="41">
        <f t="shared" si="182"/>
        <v>0</v>
      </c>
      <c r="W451" s="42">
        <f t="shared" si="183"/>
        <v>0</v>
      </c>
      <c r="X451" s="42">
        <f t="shared" si="184"/>
        <v>0</v>
      </c>
      <c r="Y451" s="36">
        <f t="shared" si="167"/>
        <v>0</v>
      </c>
      <c r="Z451" s="36">
        <f t="shared" si="168"/>
        <v>0</v>
      </c>
      <c r="AA451" s="35">
        <f t="shared" si="169"/>
        <v>0</v>
      </c>
      <c r="AB451" s="35">
        <f t="shared" si="170"/>
        <v>0</v>
      </c>
      <c r="AC451" s="36">
        <f t="shared" si="171"/>
        <v>0</v>
      </c>
      <c r="AD451" s="35">
        <f t="shared" si="172"/>
        <v>0</v>
      </c>
      <c r="AE451" s="35">
        <f t="shared" si="173"/>
        <v>0</v>
      </c>
      <c r="AF451" s="35">
        <f t="shared" si="174"/>
        <v>0</v>
      </c>
      <c r="AG451" s="35">
        <f t="shared" si="175"/>
        <v>0</v>
      </c>
      <c r="AH451" s="35">
        <f t="shared" si="176"/>
        <v>0</v>
      </c>
      <c r="AI451" s="35">
        <f t="shared" si="177"/>
        <v>0</v>
      </c>
      <c r="AJ451" s="35">
        <f t="shared" si="185"/>
        <v>0</v>
      </c>
      <c r="AK451" s="35">
        <f t="shared" si="186"/>
        <v>0</v>
      </c>
      <c r="AL451" s="35">
        <f>Y451/1000*AA451*AC451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51" s="35">
        <f>Z451/1000*AA451*AC451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51" s="35">
        <f t="shared" si="187"/>
        <v>0</v>
      </c>
      <c r="AO451" s="91">
        <f t="shared" si="188"/>
        <v>0</v>
      </c>
      <c r="AP451" s="92" t="str">
        <f t="shared" si="189"/>
        <v/>
      </c>
      <c r="AQ451" s="92" t="str">
        <f t="shared" si="190"/>
        <v/>
      </c>
    </row>
    <row r="452" spans="1:43" x14ac:dyDescent="0.25">
      <c r="A452" s="48"/>
      <c r="B452" s="52"/>
      <c r="C452" s="22" t="str">
        <f t="shared" si="178"/>
        <v/>
      </c>
      <c r="D452" s="21"/>
      <c r="E452" s="30"/>
      <c r="F452" s="9"/>
      <c r="G452" s="9"/>
      <c r="H452" s="102"/>
      <c r="I452" s="102"/>
      <c r="J452" s="6"/>
      <c r="K452" s="8"/>
      <c r="L452" s="113"/>
      <c r="M452" s="102"/>
      <c r="N452" s="111"/>
      <c r="O452" s="8"/>
      <c r="P452" s="60">
        <f t="shared" si="179"/>
        <v>0</v>
      </c>
      <c r="Q452" s="37">
        <f t="shared" si="180"/>
        <v>0</v>
      </c>
      <c r="R452" s="40">
        <f t="shared" si="164"/>
        <v>0</v>
      </c>
      <c r="S452" s="40">
        <f t="shared" si="165"/>
        <v>0</v>
      </c>
      <c r="T452" s="41" t="str">
        <f t="shared" si="166"/>
        <v/>
      </c>
      <c r="U452" s="41">
        <f t="shared" si="181"/>
        <v>0</v>
      </c>
      <c r="V452" s="41">
        <f t="shared" si="182"/>
        <v>0</v>
      </c>
      <c r="W452" s="42">
        <f t="shared" si="183"/>
        <v>0</v>
      </c>
      <c r="X452" s="42">
        <f t="shared" si="184"/>
        <v>0</v>
      </c>
      <c r="Y452" s="36">
        <f t="shared" si="167"/>
        <v>0</v>
      </c>
      <c r="Z452" s="36">
        <f t="shared" si="168"/>
        <v>0</v>
      </c>
      <c r="AA452" s="35">
        <f t="shared" si="169"/>
        <v>0</v>
      </c>
      <c r="AB452" s="35">
        <f t="shared" si="170"/>
        <v>0</v>
      </c>
      <c r="AC452" s="36">
        <f t="shared" si="171"/>
        <v>0</v>
      </c>
      <c r="AD452" s="35">
        <f t="shared" si="172"/>
        <v>0</v>
      </c>
      <c r="AE452" s="35">
        <f t="shared" si="173"/>
        <v>0</v>
      </c>
      <c r="AF452" s="35">
        <f t="shared" si="174"/>
        <v>0</v>
      </c>
      <c r="AG452" s="35">
        <f t="shared" si="175"/>
        <v>0</v>
      </c>
      <c r="AH452" s="35">
        <f t="shared" si="176"/>
        <v>0</v>
      </c>
      <c r="AI452" s="35">
        <f t="shared" si="177"/>
        <v>0</v>
      </c>
      <c r="AJ452" s="35">
        <f t="shared" si="185"/>
        <v>0</v>
      </c>
      <c r="AK452" s="35">
        <f t="shared" si="186"/>
        <v>0</v>
      </c>
      <c r="AL452" s="35">
        <f>Y452/1000*AA452*AC452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52" s="35">
        <f>Z452/1000*AA452*AC452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52" s="35">
        <f t="shared" si="187"/>
        <v>0</v>
      </c>
      <c r="AO452" s="91">
        <f t="shared" si="188"/>
        <v>0</v>
      </c>
      <c r="AP452" s="92" t="str">
        <f t="shared" si="189"/>
        <v/>
      </c>
      <c r="AQ452" s="92" t="str">
        <f t="shared" si="190"/>
        <v/>
      </c>
    </row>
    <row r="453" spans="1:43" x14ac:dyDescent="0.25">
      <c r="A453" s="48"/>
      <c r="B453" s="52"/>
      <c r="C453" s="22" t="str">
        <f t="shared" si="178"/>
        <v/>
      </c>
      <c r="D453" s="21"/>
      <c r="E453" s="30"/>
      <c r="F453" s="9"/>
      <c r="G453" s="9"/>
      <c r="H453" s="102"/>
      <c r="I453" s="102"/>
      <c r="J453" s="6"/>
      <c r="K453" s="8"/>
      <c r="L453" s="113"/>
      <c r="M453" s="102"/>
      <c r="N453" s="111"/>
      <c r="O453" s="8"/>
      <c r="P453" s="60">
        <f t="shared" si="179"/>
        <v>0</v>
      </c>
      <c r="Q453" s="37">
        <f t="shared" si="180"/>
        <v>0</v>
      </c>
      <c r="R453" s="40">
        <f t="shared" si="164"/>
        <v>0</v>
      </c>
      <c r="S453" s="40">
        <f t="shared" si="165"/>
        <v>0</v>
      </c>
      <c r="T453" s="41" t="str">
        <f t="shared" si="166"/>
        <v/>
      </c>
      <c r="U453" s="41">
        <f t="shared" si="181"/>
        <v>0</v>
      </c>
      <c r="V453" s="41">
        <f t="shared" si="182"/>
        <v>0</v>
      </c>
      <c r="W453" s="42">
        <f t="shared" si="183"/>
        <v>0</v>
      </c>
      <c r="X453" s="42">
        <f t="shared" si="184"/>
        <v>0</v>
      </c>
      <c r="Y453" s="36">
        <f t="shared" si="167"/>
        <v>0</v>
      </c>
      <c r="Z453" s="36">
        <f t="shared" si="168"/>
        <v>0</v>
      </c>
      <c r="AA453" s="35">
        <f t="shared" si="169"/>
        <v>0</v>
      </c>
      <c r="AB453" s="35">
        <f t="shared" si="170"/>
        <v>0</v>
      </c>
      <c r="AC453" s="36">
        <f t="shared" si="171"/>
        <v>0</v>
      </c>
      <c r="AD453" s="35">
        <f t="shared" si="172"/>
        <v>0</v>
      </c>
      <c r="AE453" s="35">
        <f t="shared" si="173"/>
        <v>0</v>
      </c>
      <c r="AF453" s="35">
        <f t="shared" si="174"/>
        <v>0</v>
      </c>
      <c r="AG453" s="35">
        <f t="shared" si="175"/>
        <v>0</v>
      </c>
      <c r="AH453" s="35">
        <f t="shared" si="176"/>
        <v>0</v>
      </c>
      <c r="AI453" s="35">
        <f t="shared" si="177"/>
        <v>0</v>
      </c>
      <c r="AJ453" s="35">
        <f t="shared" si="185"/>
        <v>0</v>
      </c>
      <c r="AK453" s="35">
        <f t="shared" si="186"/>
        <v>0</v>
      </c>
      <c r="AL453" s="35">
        <f>Y453/1000*AA453*AC453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53" s="35">
        <f>Z453/1000*AA453*AC453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53" s="35">
        <f t="shared" si="187"/>
        <v>0</v>
      </c>
      <c r="AO453" s="91">
        <f t="shared" si="188"/>
        <v>0</v>
      </c>
      <c r="AP453" s="92" t="str">
        <f t="shared" si="189"/>
        <v/>
      </c>
      <c r="AQ453" s="92" t="str">
        <f t="shared" si="190"/>
        <v/>
      </c>
    </row>
    <row r="454" spans="1:43" x14ac:dyDescent="0.25">
      <c r="A454" s="48"/>
      <c r="B454" s="52"/>
      <c r="C454" s="22" t="str">
        <f t="shared" si="178"/>
        <v/>
      </c>
      <c r="D454" s="21"/>
      <c r="E454" s="30"/>
      <c r="F454" s="9"/>
      <c r="G454" s="9"/>
      <c r="H454" s="102"/>
      <c r="I454" s="102"/>
      <c r="J454" s="6"/>
      <c r="K454" s="8"/>
      <c r="L454" s="113"/>
      <c r="M454" s="102"/>
      <c r="N454" s="111"/>
      <c r="O454" s="8"/>
      <c r="P454" s="60">
        <f t="shared" si="179"/>
        <v>0</v>
      </c>
      <c r="Q454" s="37">
        <f t="shared" si="180"/>
        <v>0</v>
      </c>
      <c r="R454" s="40">
        <f t="shared" si="164"/>
        <v>0</v>
      </c>
      <c r="S454" s="40">
        <f t="shared" si="165"/>
        <v>0</v>
      </c>
      <c r="T454" s="41" t="str">
        <f t="shared" si="166"/>
        <v/>
      </c>
      <c r="U454" s="41">
        <f t="shared" si="181"/>
        <v>0</v>
      </c>
      <c r="V454" s="41">
        <f t="shared" si="182"/>
        <v>0</v>
      </c>
      <c r="W454" s="42">
        <f t="shared" si="183"/>
        <v>0</v>
      </c>
      <c r="X454" s="42">
        <f t="shared" si="184"/>
        <v>0</v>
      </c>
      <c r="Y454" s="36">
        <f t="shared" si="167"/>
        <v>0</v>
      </c>
      <c r="Z454" s="36">
        <f t="shared" si="168"/>
        <v>0</v>
      </c>
      <c r="AA454" s="35">
        <f t="shared" si="169"/>
        <v>0</v>
      </c>
      <c r="AB454" s="35">
        <f t="shared" si="170"/>
        <v>0</v>
      </c>
      <c r="AC454" s="36">
        <f t="shared" si="171"/>
        <v>0</v>
      </c>
      <c r="AD454" s="35">
        <f t="shared" si="172"/>
        <v>0</v>
      </c>
      <c r="AE454" s="35">
        <f t="shared" si="173"/>
        <v>0</v>
      </c>
      <c r="AF454" s="35">
        <f t="shared" si="174"/>
        <v>0</v>
      </c>
      <c r="AG454" s="35">
        <f t="shared" si="175"/>
        <v>0</v>
      </c>
      <c r="AH454" s="35">
        <f t="shared" si="176"/>
        <v>0</v>
      </c>
      <c r="AI454" s="35">
        <f t="shared" si="177"/>
        <v>0</v>
      </c>
      <c r="AJ454" s="35">
        <f t="shared" si="185"/>
        <v>0</v>
      </c>
      <c r="AK454" s="35">
        <f t="shared" si="186"/>
        <v>0</v>
      </c>
      <c r="AL454" s="35">
        <f>Y454/1000*AA454*AC454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54" s="35">
        <f>Z454/1000*AA454*AC454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54" s="35">
        <f t="shared" si="187"/>
        <v>0</v>
      </c>
      <c r="AO454" s="91">
        <f t="shared" si="188"/>
        <v>0</v>
      </c>
      <c r="AP454" s="92" t="str">
        <f t="shared" si="189"/>
        <v/>
      </c>
      <c r="AQ454" s="92" t="str">
        <f t="shared" si="190"/>
        <v/>
      </c>
    </row>
    <row r="455" spans="1:43" x14ac:dyDescent="0.25">
      <c r="A455" s="48"/>
      <c r="B455" s="52"/>
      <c r="C455" s="22" t="str">
        <f t="shared" si="178"/>
        <v/>
      </c>
      <c r="D455" s="21"/>
      <c r="E455" s="30"/>
      <c r="F455" s="9"/>
      <c r="G455" s="9"/>
      <c r="H455" s="102"/>
      <c r="I455" s="102"/>
      <c r="J455" s="6"/>
      <c r="K455" s="8"/>
      <c r="L455" s="113"/>
      <c r="M455" s="102"/>
      <c r="N455" s="111"/>
      <c r="O455" s="8"/>
      <c r="P455" s="60">
        <f t="shared" si="179"/>
        <v>0</v>
      </c>
      <c r="Q455" s="37">
        <f t="shared" si="180"/>
        <v>0</v>
      </c>
      <c r="R455" s="40">
        <f t="shared" si="164"/>
        <v>0</v>
      </c>
      <c r="S455" s="40">
        <f t="shared" si="165"/>
        <v>0</v>
      </c>
      <c r="T455" s="41" t="str">
        <f t="shared" si="166"/>
        <v/>
      </c>
      <c r="U455" s="41">
        <f t="shared" si="181"/>
        <v>0</v>
      </c>
      <c r="V455" s="41">
        <f t="shared" si="182"/>
        <v>0</v>
      </c>
      <c r="W455" s="42">
        <f t="shared" si="183"/>
        <v>0</v>
      </c>
      <c r="X455" s="42">
        <f t="shared" si="184"/>
        <v>0</v>
      </c>
      <c r="Y455" s="36">
        <f t="shared" si="167"/>
        <v>0</v>
      </c>
      <c r="Z455" s="36">
        <f t="shared" si="168"/>
        <v>0</v>
      </c>
      <c r="AA455" s="35">
        <f t="shared" si="169"/>
        <v>0</v>
      </c>
      <c r="AB455" s="35">
        <f t="shared" si="170"/>
        <v>0</v>
      </c>
      <c r="AC455" s="36">
        <f t="shared" si="171"/>
        <v>0</v>
      </c>
      <c r="AD455" s="35">
        <f t="shared" si="172"/>
        <v>0</v>
      </c>
      <c r="AE455" s="35">
        <f t="shared" si="173"/>
        <v>0</v>
      </c>
      <c r="AF455" s="35">
        <f t="shared" si="174"/>
        <v>0</v>
      </c>
      <c r="AG455" s="35">
        <f t="shared" si="175"/>
        <v>0</v>
      </c>
      <c r="AH455" s="35">
        <f t="shared" si="176"/>
        <v>0</v>
      </c>
      <c r="AI455" s="35">
        <f t="shared" si="177"/>
        <v>0</v>
      </c>
      <c r="AJ455" s="35">
        <f t="shared" si="185"/>
        <v>0</v>
      </c>
      <c r="AK455" s="35">
        <f t="shared" si="186"/>
        <v>0</v>
      </c>
      <c r="AL455" s="35">
        <f>Y455/1000*AA455*AC455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55" s="35">
        <f>Z455/1000*AA455*AC455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55" s="35">
        <f t="shared" si="187"/>
        <v>0</v>
      </c>
      <c r="AO455" s="91">
        <f t="shared" si="188"/>
        <v>0</v>
      </c>
      <c r="AP455" s="92" t="str">
        <f t="shared" si="189"/>
        <v/>
      </c>
      <c r="AQ455" s="92" t="str">
        <f t="shared" si="190"/>
        <v/>
      </c>
    </row>
    <row r="456" spans="1:43" x14ac:dyDescent="0.25">
      <c r="A456" s="48"/>
      <c r="B456" s="52"/>
      <c r="C456" s="22" t="str">
        <f t="shared" si="178"/>
        <v/>
      </c>
      <c r="D456" s="21"/>
      <c r="E456" s="30"/>
      <c r="F456" s="9"/>
      <c r="G456" s="9"/>
      <c r="H456" s="102"/>
      <c r="I456" s="102"/>
      <c r="J456" s="6"/>
      <c r="K456" s="8"/>
      <c r="L456" s="113"/>
      <c r="M456" s="102"/>
      <c r="N456" s="111"/>
      <c r="O456" s="8"/>
      <c r="P456" s="60">
        <f t="shared" si="179"/>
        <v>0</v>
      </c>
      <c r="Q456" s="37">
        <f t="shared" si="180"/>
        <v>0</v>
      </c>
      <c r="R456" s="40">
        <f t="shared" si="164"/>
        <v>0</v>
      </c>
      <c r="S456" s="40">
        <f t="shared" si="165"/>
        <v>0</v>
      </c>
      <c r="T456" s="41" t="str">
        <f t="shared" si="166"/>
        <v/>
      </c>
      <c r="U456" s="41">
        <f t="shared" si="181"/>
        <v>0</v>
      </c>
      <c r="V456" s="41">
        <f t="shared" si="182"/>
        <v>0</v>
      </c>
      <c r="W456" s="42">
        <f t="shared" si="183"/>
        <v>0</v>
      </c>
      <c r="X456" s="42">
        <f t="shared" si="184"/>
        <v>0</v>
      </c>
      <c r="Y456" s="36">
        <f t="shared" si="167"/>
        <v>0</v>
      </c>
      <c r="Z456" s="36">
        <f t="shared" si="168"/>
        <v>0</v>
      </c>
      <c r="AA456" s="35">
        <f t="shared" si="169"/>
        <v>0</v>
      </c>
      <c r="AB456" s="35">
        <f t="shared" si="170"/>
        <v>0</v>
      </c>
      <c r="AC456" s="36">
        <f t="shared" si="171"/>
        <v>0</v>
      </c>
      <c r="AD456" s="35">
        <f t="shared" si="172"/>
        <v>0</v>
      </c>
      <c r="AE456" s="35">
        <f t="shared" si="173"/>
        <v>0</v>
      </c>
      <c r="AF456" s="35">
        <f t="shared" si="174"/>
        <v>0</v>
      </c>
      <c r="AG456" s="35">
        <f t="shared" si="175"/>
        <v>0</v>
      </c>
      <c r="AH456" s="35">
        <f t="shared" si="176"/>
        <v>0</v>
      </c>
      <c r="AI456" s="35">
        <f t="shared" si="177"/>
        <v>0</v>
      </c>
      <c r="AJ456" s="35">
        <f t="shared" si="185"/>
        <v>0</v>
      </c>
      <c r="AK456" s="35">
        <f t="shared" si="186"/>
        <v>0</v>
      </c>
      <c r="AL456" s="35">
        <f>Y456/1000*AA456*AC456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56" s="35">
        <f>Z456/1000*AA456*AC456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56" s="35">
        <f t="shared" si="187"/>
        <v>0</v>
      </c>
      <c r="AO456" s="91">
        <f t="shared" si="188"/>
        <v>0</v>
      </c>
      <c r="AP456" s="92" t="str">
        <f t="shared" si="189"/>
        <v/>
      </c>
      <c r="AQ456" s="92" t="str">
        <f t="shared" si="190"/>
        <v/>
      </c>
    </row>
    <row r="457" spans="1:43" x14ac:dyDescent="0.25">
      <c r="A457" s="48"/>
      <c r="B457" s="52"/>
      <c r="C457" s="22" t="str">
        <f t="shared" si="178"/>
        <v/>
      </c>
      <c r="D457" s="21"/>
      <c r="E457" s="30"/>
      <c r="F457" s="9"/>
      <c r="G457" s="9"/>
      <c r="H457" s="102"/>
      <c r="I457" s="102"/>
      <c r="J457" s="6"/>
      <c r="K457" s="8"/>
      <c r="L457" s="113"/>
      <c r="M457" s="102"/>
      <c r="N457" s="111"/>
      <c r="O457" s="8"/>
      <c r="P457" s="60">
        <f t="shared" si="179"/>
        <v>0</v>
      </c>
      <c r="Q457" s="37">
        <f t="shared" si="180"/>
        <v>0</v>
      </c>
      <c r="R457" s="40">
        <f t="shared" si="164"/>
        <v>0</v>
      </c>
      <c r="S457" s="40">
        <f t="shared" si="165"/>
        <v>0</v>
      </c>
      <c r="T457" s="41" t="str">
        <f t="shared" si="166"/>
        <v/>
      </c>
      <c r="U457" s="41">
        <f t="shared" si="181"/>
        <v>0</v>
      </c>
      <c r="V457" s="41">
        <f t="shared" si="182"/>
        <v>0</v>
      </c>
      <c r="W457" s="42">
        <f t="shared" si="183"/>
        <v>0</v>
      </c>
      <c r="X457" s="42">
        <f t="shared" si="184"/>
        <v>0</v>
      </c>
      <c r="Y457" s="36">
        <f t="shared" si="167"/>
        <v>0</v>
      </c>
      <c r="Z457" s="36">
        <f t="shared" si="168"/>
        <v>0</v>
      </c>
      <c r="AA457" s="35">
        <f t="shared" si="169"/>
        <v>0</v>
      </c>
      <c r="AB457" s="35">
        <f t="shared" si="170"/>
        <v>0</v>
      </c>
      <c r="AC457" s="36">
        <f t="shared" si="171"/>
        <v>0</v>
      </c>
      <c r="AD457" s="35">
        <f t="shared" si="172"/>
        <v>0</v>
      </c>
      <c r="AE457" s="35">
        <f t="shared" si="173"/>
        <v>0</v>
      </c>
      <c r="AF457" s="35">
        <f t="shared" si="174"/>
        <v>0</v>
      </c>
      <c r="AG457" s="35">
        <f t="shared" si="175"/>
        <v>0</v>
      </c>
      <c r="AH457" s="35">
        <f t="shared" si="176"/>
        <v>0</v>
      </c>
      <c r="AI457" s="35">
        <f t="shared" si="177"/>
        <v>0</v>
      </c>
      <c r="AJ457" s="35">
        <f t="shared" si="185"/>
        <v>0</v>
      </c>
      <c r="AK457" s="35">
        <f t="shared" si="186"/>
        <v>0</v>
      </c>
      <c r="AL457" s="35">
        <f>Y457/1000*AA457*AC457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57" s="35">
        <f>Z457/1000*AA457*AC457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57" s="35">
        <f t="shared" si="187"/>
        <v>0</v>
      </c>
      <c r="AO457" s="91">
        <f t="shared" si="188"/>
        <v>0</v>
      </c>
      <c r="AP457" s="92" t="str">
        <f t="shared" si="189"/>
        <v/>
      </c>
      <c r="AQ457" s="92" t="str">
        <f t="shared" si="190"/>
        <v/>
      </c>
    </row>
    <row r="458" spans="1:43" x14ac:dyDescent="0.25">
      <c r="A458" s="48"/>
      <c r="B458" s="52"/>
      <c r="C458" s="22" t="str">
        <f t="shared" si="178"/>
        <v/>
      </c>
      <c r="D458" s="21"/>
      <c r="E458" s="30"/>
      <c r="F458" s="9"/>
      <c r="G458" s="9"/>
      <c r="H458" s="102"/>
      <c r="I458" s="102"/>
      <c r="J458" s="6"/>
      <c r="K458" s="8"/>
      <c r="L458" s="113"/>
      <c r="M458" s="102"/>
      <c r="N458" s="111"/>
      <c r="O458" s="8"/>
      <c r="P458" s="60">
        <f t="shared" si="179"/>
        <v>0</v>
      </c>
      <c r="Q458" s="37">
        <f t="shared" si="180"/>
        <v>0</v>
      </c>
      <c r="R458" s="40">
        <f t="shared" si="164"/>
        <v>0</v>
      </c>
      <c r="S458" s="40">
        <f t="shared" si="165"/>
        <v>0</v>
      </c>
      <c r="T458" s="41" t="str">
        <f t="shared" si="166"/>
        <v/>
      </c>
      <c r="U458" s="41">
        <f t="shared" si="181"/>
        <v>0</v>
      </c>
      <c r="V458" s="41">
        <f t="shared" si="182"/>
        <v>0</v>
      </c>
      <c r="W458" s="42">
        <f t="shared" si="183"/>
        <v>0</v>
      </c>
      <c r="X458" s="42">
        <f t="shared" si="184"/>
        <v>0</v>
      </c>
      <c r="Y458" s="36">
        <f t="shared" si="167"/>
        <v>0</v>
      </c>
      <c r="Z458" s="36">
        <f t="shared" si="168"/>
        <v>0</v>
      </c>
      <c r="AA458" s="35">
        <f t="shared" si="169"/>
        <v>0</v>
      </c>
      <c r="AB458" s="35">
        <f t="shared" si="170"/>
        <v>0</v>
      </c>
      <c r="AC458" s="36">
        <f t="shared" si="171"/>
        <v>0</v>
      </c>
      <c r="AD458" s="35">
        <f t="shared" si="172"/>
        <v>0</v>
      </c>
      <c r="AE458" s="35">
        <f t="shared" si="173"/>
        <v>0</v>
      </c>
      <c r="AF458" s="35">
        <f t="shared" si="174"/>
        <v>0</v>
      </c>
      <c r="AG458" s="35">
        <f t="shared" si="175"/>
        <v>0</v>
      </c>
      <c r="AH458" s="35">
        <f t="shared" si="176"/>
        <v>0</v>
      </c>
      <c r="AI458" s="35">
        <f t="shared" si="177"/>
        <v>0</v>
      </c>
      <c r="AJ458" s="35">
        <f t="shared" si="185"/>
        <v>0</v>
      </c>
      <c r="AK458" s="35">
        <f t="shared" si="186"/>
        <v>0</v>
      </c>
      <c r="AL458" s="35">
        <f>Y458/1000*AA458*AC458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58" s="35">
        <f>Z458/1000*AA458*AC458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58" s="35">
        <f t="shared" si="187"/>
        <v>0</v>
      </c>
      <c r="AO458" s="91">
        <f t="shared" si="188"/>
        <v>0</v>
      </c>
      <c r="AP458" s="92" t="str">
        <f t="shared" si="189"/>
        <v/>
      </c>
      <c r="AQ458" s="92" t="str">
        <f t="shared" si="190"/>
        <v/>
      </c>
    </row>
    <row r="459" spans="1:43" x14ac:dyDescent="0.25">
      <c r="A459" s="48"/>
      <c r="B459" s="52"/>
      <c r="C459" s="22" t="str">
        <f t="shared" si="178"/>
        <v/>
      </c>
      <c r="D459" s="21"/>
      <c r="E459" s="30"/>
      <c r="F459" s="9"/>
      <c r="G459" s="9"/>
      <c r="H459" s="102"/>
      <c r="I459" s="102"/>
      <c r="J459" s="6"/>
      <c r="K459" s="8"/>
      <c r="L459" s="113"/>
      <c r="M459" s="102"/>
      <c r="N459" s="111"/>
      <c r="O459" s="8"/>
      <c r="P459" s="60">
        <f t="shared" si="179"/>
        <v>0</v>
      </c>
      <c r="Q459" s="37">
        <f t="shared" si="180"/>
        <v>0</v>
      </c>
      <c r="R459" s="40">
        <f t="shared" si="164"/>
        <v>0</v>
      </c>
      <c r="S459" s="40">
        <f t="shared" si="165"/>
        <v>0</v>
      </c>
      <c r="T459" s="41" t="str">
        <f t="shared" si="166"/>
        <v/>
      </c>
      <c r="U459" s="41">
        <f t="shared" si="181"/>
        <v>0</v>
      </c>
      <c r="V459" s="41">
        <f t="shared" si="182"/>
        <v>0</v>
      </c>
      <c r="W459" s="42">
        <f t="shared" si="183"/>
        <v>0</v>
      </c>
      <c r="X459" s="42">
        <f t="shared" si="184"/>
        <v>0</v>
      </c>
      <c r="Y459" s="36">
        <f t="shared" si="167"/>
        <v>0</v>
      </c>
      <c r="Z459" s="36">
        <f t="shared" si="168"/>
        <v>0</v>
      </c>
      <c r="AA459" s="35">
        <f t="shared" si="169"/>
        <v>0</v>
      </c>
      <c r="AB459" s="35">
        <f t="shared" si="170"/>
        <v>0</v>
      </c>
      <c r="AC459" s="36">
        <f t="shared" si="171"/>
        <v>0</v>
      </c>
      <c r="AD459" s="35">
        <f t="shared" si="172"/>
        <v>0</v>
      </c>
      <c r="AE459" s="35">
        <f t="shared" si="173"/>
        <v>0</v>
      </c>
      <c r="AF459" s="35">
        <f t="shared" si="174"/>
        <v>0</v>
      </c>
      <c r="AG459" s="35">
        <f t="shared" si="175"/>
        <v>0</v>
      </c>
      <c r="AH459" s="35">
        <f t="shared" si="176"/>
        <v>0</v>
      </c>
      <c r="AI459" s="35">
        <f t="shared" si="177"/>
        <v>0</v>
      </c>
      <c r="AJ459" s="35">
        <f t="shared" si="185"/>
        <v>0</v>
      </c>
      <c r="AK459" s="35">
        <f t="shared" si="186"/>
        <v>0</v>
      </c>
      <c r="AL459" s="35">
        <f>Y459/1000*AA459*AC459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59" s="35">
        <f>Z459/1000*AA459*AC459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59" s="35">
        <f t="shared" si="187"/>
        <v>0</v>
      </c>
      <c r="AO459" s="91">
        <f t="shared" si="188"/>
        <v>0</v>
      </c>
      <c r="AP459" s="92" t="str">
        <f t="shared" si="189"/>
        <v/>
      </c>
      <c r="AQ459" s="92" t="str">
        <f t="shared" si="190"/>
        <v/>
      </c>
    </row>
    <row r="460" spans="1:43" x14ac:dyDescent="0.25">
      <c r="A460" s="48"/>
      <c r="B460" s="52"/>
      <c r="C460" s="22" t="str">
        <f t="shared" si="178"/>
        <v/>
      </c>
      <c r="D460" s="21"/>
      <c r="E460" s="30"/>
      <c r="F460" s="9"/>
      <c r="G460" s="9"/>
      <c r="H460" s="102"/>
      <c r="I460" s="102"/>
      <c r="J460" s="6"/>
      <c r="K460" s="8"/>
      <c r="L460" s="113"/>
      <c r="M460" s="102"/>
      <c r="N460" s="111"/>
      <c r="O460" s="8"/>
      <c r="P460" s="60">
        <f t="shared" si="179"/>
        <v>0</v>
      </c>
      <c r="Q460" s="37">
        <f t="shared" si="180"/>
        <v>0</v>
      </c>
      <c r="R460" s="40">
        <f t="shared" si="164"/>
        <v>0</v>
      </c>
      <c r="S460" s="40">
        <f t="shared" si="165"/>
        <v>0</v>
      </c>
      <c r="T460" s="41" t="str">
        <f t="shared" si="166"/>
        <v/>
      </c>
      <c r="U460" s="41">
        <f t="shared" si="181"/>
        <v>0</v>
      </c>
      <c r="V460" s="41">
        <f t="shared" si="182"/>
        <v>0</v>
      </c>
      <c r="W460" s="42">
        <f t="shared" si="183"/>
        <v>0</v>
      </c>
      <c r="X460" s="42">
        <f t="shared" si="184"/>
        <v>0</v>
      </c>
      <c r="Y460" s="36">
        <f t="shared" si="167"/>
        <v>0</v>
      </c>
      <c r="Z460" s="36">
        <f t="shared" si="168"/>
        <v>0</v>
      </c>
      <c r="AA460" s="35">
        <f t="shared" si="169"/>
        <v>0</v>
      </c>
      <c r="AB460" s="35">
        <f t="shared" si="170"/>
        <v>0</v>
      </c>
      <c r="AC460" s="36">
        <f t="shared" si="171"/>
        <v>0</v>
      </c>
      <c r="AD460" s="35">
        <f t="shared" si="172"/>
        <v>0</v>
      </c>
      <c r="AE460" s="35">
        <f t="shared" si="173"/>
        <v>0</v>
      </c>
      <c r="AF460" s="35">
        <f t="shared" si="174"/>
        <v>0</v>
      </c>
      <c r="AG460" s="35">
        <f t="shared" si="175"/>
        <v>0</v>
      </c>
      <c r="AH460" s="35">
        <f t="shared" si="176"/>
        <v>0</v>
      </c>
      <c r="AI460" s="35">
        <f t="shared" si="177"/>
        <v>0</v>
      </c>
      <c r="AJ460" s="35">
        <f t="shared" si="185"/>
        <v>0</v>
      </c>
      <c r="AK460" s="35">
        <f t="shared" si="186"/>
        <v>0</v>
      </c>
      <c r="AL460" s="35">
        <f>Y460/1000*AA460*AC460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60" s="35">
        <f>Z460/1000*AA460*AC460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60" s="35">
        <f t="shared" si="187"/>
        <v>0</v>
      </c>
      <c r="AO460" s="91">
        <f t="shared" si="188"/>
        <v>0</v>
      </c>
      <c r="AP460" s="92" t="str">
        <f t="shared" si="189"/>
        <v/>
      </c>
      <c r="AQ460" s="92" t="str">
        <f t="shared" si="190"/>
        <v/>
      </c>
    </row>
    <row r="461" spans="1:43" x14ac:dyDescent="0.25">
      <c r="A461" s="48"/>
      <c r="B461" s="52"/>
      <c r="C461" s="22" t="str">
        <f t="shared" si="178"/>
        <v/>
      </c>
      <c r="D461" s="21"/>
      <c r="E461" s="30"/>
      <c r="F461" s="9"/>
      <c r="G461" s="9"/>
      <c r="H461" s="102"/>
      <c r="I461" s="102"/>
      <c r="J461" s="6"/>
      <c r="K461" s="8"/>
      <c r="L461" s="113"/>
      <c r="M461" s="102"/>
      <c r="N461" s="111"/>
      <c r="O461" s="8"/>
      <c r="P461" s="60">
        <f t="shared" si="179"/>
        <v>0</v>
      </c>
      <c r="Q461" s="37">
        <f t="shared" si="180"/>
        <v>0</v>
      </c>
      <c r="R461" s="40">
        <f t="shared" si="164"/>
        <v>0</v>
      </c>
      <c r="S461" s="40">
        <f t="shared" si="165"/>
        <v>0</v>
      </c>
      <c r="T461" s="41" t="str">
        <f t="shared" si="166"/>
        <v/>
      </c>
      <c r="U461" s="41">
        <f t="shared" si="181"/>
        <v>0</v>
      </c>
      <c r="V461" s="41">
        <f t="shared" si="182"/>
        <v>0</v>
      </c>
      <c r="W461" s="42">
        <f t="shared" si="183"/>
        <v>0</v>
      </c>
      <c r="X461" s="42">
        <f t="shared" si="184"/>
        <v>0</v>
      </c>
      <c r="Y461" s="36">
        <f t="shared" si="167"/>
        <v>0</v>
      </c>
      <c r="Z461" s="36">
        <f t="shared" si="168"/>
        <v>0</v>
      </c>
      <c r="AA461" s="35">
        <f t="shared" si="169"/>
        <v>0</v>
      </c>
      <c r="AB461" s="35">
        <f t="shared" si="170"/>
        <v>0</v>
      </c>
      <c r="AC461" s="36">
        <f t="shared" si="171"/>
        <v>0</v>
      </c>
      <c r="AD461" s="35">
        <f t="shared" si="172"/>
        <v>0</v>
      </c>
      <c r="AE461" s="35">
        <f t="shared" si="173"/>
        <v>0</v>
      </c>
      <c r="AF461" s="35">
        <f t="shared" si="174"/>
        <v>0</v>
      </c>
      <c r="AG461" s="35">
        <f t="shared" si="175"/>
        <v>0</v>
      </c>
      <c r="AH461" s="35">
        <f t="shared" si="176"/>
        <v>0</v>
      </c>
      <c r="AI461" s="35">
        <f t="shared" si="177"/>
        <v>0</v>
      </c>
      <c r="AJ461" s="35">
        <f t="shared" si="185"/>
        <v>0</v>
      </c>
      <c r="AK461" s="35">
        <f t="shared" si="186"/>
        <v>0</v>
      </c>
      <c r="AL461" s="35">
        <f>Y461/1000*AA461*AC461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61" s="35">
        <f>Z461/1000*AA461*AC461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61" s="35">
        <f t="shared" si="187"/>
        <v>0</v>
      </c>
      <c r="AO461" s="91">
        <f t="shared" si="188"/>
        <v>0</v>
      </c>
      <c r="AP461" s="92" t="str">
        <f t="shared" si="189"/>
        <v/>
      </c>
      <c r="AQ461" s="92" t="str">
        <f t="shared" si="190"/>
        <v/>
      </c>
    </row>
    <row r="462" spans="1:43" x14ac:dyDescent="0.25">
      <c r="A462" s="48"/>
      <c r="B462" s="52"/>
      <c r="C462" s="22" t="str">
        <f t="shared" si="178"/>
        <v/>
      </c>
      <c r="D462" s="21"/>
      <c r="E462" s="30"/>
      <c r="F462" s="9"/>
      <c r="G462" s="9"/>
      <c r="H462" s="102"/>
      <c r="I462" s="102"/>
      <c r="J462" s="6"/>
      <c r="K462" s="8"/>
      <c r="L462" s="113"/>
      <c r="M462" s="102"/>
      <c r="N462" s="111"/>
      <c r="O462" s="8"/>
      <c r="P462" s="60">
        <f t="shared" si="179"/>
        <v>0</v>
      </c>
      <c r="Q462" s="37">
        <f t="shared" si="180"/>
        <v>0</v>
      </c>
      <c r="R462" s="40">
        <f t="shared" si="164"/>
        <v>0</v>
      </c>
      <c r="S462" s="40">
        <f t="shared" si="165"/>
        <v>0</v>
      </c>
      <c r="T462" s="41" t="str">
        <f t="shared" si="166"/>
        <v/>
      </c>
      <c r="U462" s="41">
        <f t="shared" si="181"/>
        <v>0</v>
      </c>
      <c r="V462" s="41">
        <f t="shared" si="182"/>
        <v>0</v>
      </c>
      <c r="W462" s="42">
        <f t="shared" si="183"/>
        <v>0</v>
      </c>
      <c r="X462" s="42">
        <f t="shared" si="184"/>
        <v>0</v>
      </c>
      <c r="Y462" s="36">
        <f t="shared" si="167"/>
        <v>0</v>
      </c>
      <c r="Z462" s="36">
        <f t="shared" si="168"/>
        <v>0</v>
      </c>
      <c r="AA462" s="35">
        <f t="shared" si="169"/>
        <v>0</v>
      </c>
      <c r="AB462" s="35">
        <f t="shared" si="170"/>
        <v>0</v>
      </c>
      <c r="AC462" s="36">
        <f t="shared" si="171"/>
        <v>0</v>
      </c>
      <c r="AD462" s="35">
        <f t="shared" si="172"/>
        <v>0</v>
      </c>
      <c r="AE462" s="35">
        <f t="shared" si="173"/>
        <v>0</v>
      </c>
      <c r="AF462" s="35">
        <f t="shared" si="174"/>
        <v>0</v>
      </c>
      <c r="AG462" s="35">
        <f t="shared" si="175"/>
        <v>0</v>
      </c>
      <c r="AH462" s="35">
        <f t="shared" si="176"/>
        <v>0</v>
      </c>
      <c r="AI462" s="35">
        <f t="shared" si="177"/>
        <v>0</v>
      </c>
      <c r="AJ462" s="35">
        <f t="shared" si="185"/>
        <v>0</v>
      </c>
      <c r="AK462" s="35">
        <f t="shared" si="186"/>
        <v>0</v>
      </c>
      <c r="AL462" s="35">
        <f>Y462/1000*AA462*AC462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62" s="35">
        <f>Z462/1000*AA462*AC462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62" s="35">
        <f t="shared" si="187"/>
        <v>0</v>
      </c>
      <c r="AO462" s="91">
        <f t="shared" si="188"/>
        <v>0</v>
      </c>
      <c r="AP462" s="92" t="str">
        <f t="shared" si="189"/>
        <v/>
      </c>
      <c r="AQ462" s="92" t="str">
        <f t="shared" si="190"/>
        <v/>
      </c>
    </row>
    <row r="463" spans="1:43" x14ac:dyDescent="0.25">
      <c r="A463" s="48"/>
      <c r="B463" s="52"/>
      <c r="C463" s="22" t="str">
        <f t="shared" si="178"/>
        <v/>
      </c>
      <c r="D463" s="21"/>
      <c r="E463" s="30"/>
      <c r="F463" s="9"/>
      <c r="G463" s="9"/>
      <c r="H463" s="102"/>
      <c r="I463" s="102"/>
      <c r="J463" s="6"/>
      <c r="K463" s="8"/>
      <c r="L463" s="113"/>
      <c r="M463" s="102"/>
      <c r="N463" s="111"/>
      <c r="O463" s="8"/>
      <c r="P463" s="60">
        <f t="shared" si="179"/>
        <v>0</v>
      </c>
      <c r="Q463" s="37">
        <f t="shared" si="180"/>
        <v>0</v>
      </c>
      <c r="R463" s="40">
        <f t="shared" si="164"/>
        <v>0</v>
      </c>
      <c r="S463" s="40">
        <f t="shared" si="165"/>
        <v>0</v>
      </c>
      <c r="T463" s="41" t="str">
        <f t="shared" si="166"/>
        <v/>
      </c>
      <c r="U463" s="41">
        <f t="shared" si="181"/>
        <v>0</v>
      </c>
      <c r="V463" s="41">
        <f t="shared" si="182"/>
        <v>0</v>
      </c>
      <c r="W463" s="42">
        <f t="shared" si="183"/>
        <v>0</v>
      </c>
      <c r="X463" s="42">
        <f t="shared" si="184"/>
        <v>0</v>
      </c>
      <c r="Y463" s="36">
        <f t="shared" si="167"/>
        <v>0</v>
      </c>
      <c r="Z463" s="36">
        <f t="shared" si="168"/>
        <v>0</v>
      </c>
      <c r="AA463" s="35">
        <f t="shared" si="169"/>
        <v>0</v>
      </c>
      <c r="AB463" s="35">
        <f t="shared" si="170"/>
        <v>0</v>
      </c>
      <c r="AC463" s="36">
        <f t="shared" si="171"/>
        <v>0</v>
      </c>
      <c r="AD463" s="35">
        <f t="shared" si="172"/>
        <v>0</v>
      </c>
      <c r="AE463" s="35">
        <f t="shared" si="173"/>
        <v>0</v>
      </c>
      <c r="AF463" s="35">
        <f t="shared" si="174"/>
        <v>0</v>
      </c>
      <c r="AG463" s="35">
        <f t="shared" si="175"/>
        <v>0</v>
      </c>
      <c r="AH463" s="35">
        <f t="shared" si="176"/>
        <v>0</v>
      </c>
      <c r="AI463" s="35">
        <f t="shared" si="177"/>
        <v>0</v>
      </c>
      <c r="AJ463" s="35">
        <f t="shared" si="185"/>
        <v>0</v>
      </c>
      <c r="AK463" s="35">
        <f t="shared" si="186"/>
        <v>0</v>
      </c>
      <c r="AL463" s="35">
        <f>Y463/1000*AA463*AC463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63" s="35">
        <f>Z463/1000*AA463*AC463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63" s="35">
        <f t="shared" si="187"/>
        <v>0</v>
      </c>
      <c r="AO463" s="91">
        <f t="shared" si="188"/>
        <v>0</v>
      </c>
      <c r="AP463" s="92" t="str">
        <f t="shared" si="189"/>
        <v/>
      </c>
      <c r="AQ463" s="92" t="str">
        <f t="shared" si="190"/>
        <v/>
      </c>
    </row>
    <row r="464" spans="1:43" x14ac:dyDescent="0.25">
      <c r="A464" s="48"/>
      <c r="B464" s="52"/>
      <c r="C464" s="22" t="str">
        <f t="shared" si="178"/>
        <v/>
      </c>
      <c r="D464" s="21"/>
      <c r="E464" s="30"/>
      <c r="F464" s="9"/>
      <c r="G464" s="9"/>
      <c r="H464" s="102"/>
      <c r="I464" s="102"/>
      <c r="J464" s="6"/>
      <c r="K464" s="8"/>
      <c r="L464" s="113"/>
      <c r="M464" s="102"/>
      <c r="N464" s="111"/>
      <c r="O464" s="8"/>
      <c r="P464" s="60">
        <f t="shared" si="179"/>
        <v>0</v>
      </c>
      <c r="Q464" s="37">
        <f t="shared" si="180"/>
        <v>0</v>
      </c>
      <c r="R464" s="40">
        <f t="shared" si="164"/>
        <v>0</v>
      </c>
      <c r="S464" s="40">
        <f t="shared" si="165"/>
        <v>0</v>
      </c>
      <c r="T464" s="41" t="str">
        <f t="shared" si="166"/>
        <v/>
      </c>
      <c r="U464" s="41">
        <f t="shared" si="181"/>
        <v>0</v>
      </c>
      <c r="V464" s="41">
        <f t="shared" si="182"/>
        <v>0</v>
      </c>
      <c r="W464" s="42">
        <f t="shared" si="183"/>
        <v>0</v>
      </c>
      <c r="X464" s="42">
        <f t="shared" si="184"/>
        <v>0</v>
      </c>
      <c r="Y464" s="36">
        <f t="shared" si="167"/>
        <v>0</v>
      </c>
      <c r="Z464" s="36">
        <f t="shared" si="168"/>
        <v>0</v>
      </c>
      <c r="AA464" s="35">
        <f t="shared" si="169"/>
        <v>0</v>
      </c>
      <c r="AB464" s="35">
        <f t="shared" si="170"/>
        <v>0</v>
      </c>
      <c r="AC464" s="36">
        <f t="shared" si="171"/>
        <v>0</v>
      </c>
      <c r="AD464" s="35">
        <f t="shared" si="172"/>
        <v>0</v>
      </c>
      <c r="AE464" s="35">
        <f t="shared" si="173"/>
        <v>0</v>
      </c>
      <c r="AF464" s="35">
        <f t="shared" si="174"/>
        <v>0</v>
      </c>
      <c r="AG464" s="35">
        <f t="shared" si="175"/>
        <v>0</v>
      </c>
      <c r="AH464" s="35">
        <f t="shared" si="176"/>
        <v>0</v>
      </c>
      <c r="AI464" s="35">
        <f t="shared" si="177"/>
        <v>0</v>
      </c>
      <c r="AJ464" s="35">
        <f t="shared" si="185"/>
        <v>0</v>
      </c>
      <c r="AK464" s="35">
        <f t="shared" si="186"/>
        <v>0</v>
      </c>
      <c r="AL464" s="35">
        <f>Y464/1000*AA464*AC464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64" s="35">
        <f>Z464/1000*AA464*AC464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64" s="35">
        <f t="shared" si="187"/>
        <v>0</v>
      </c>
      <c r="AO464" s="91">
        <f t="shared" si="188"/>
        <v>0</v>
      </c>
      <c r="AP464" s="92" t="str">
        <f t="shared" si="189"/>
        <v/>
      </c>
      <c r="AQ464" s="92" t="str">
        <f t="shared" si="190"/>
        <v/>
      </c>
    </row>
    <row r="465" spans="1:43" x14ac:dyDescent="0.25">
      <c r="A465" s="48"/>
      <c r="B465" s="52"/>
      <c r="C465" s="22" t="str">
        <f t="shared" si="178"/>
        <v/>
      </c>
      <c r="D465" s="21"/>
      <c r="E465" s="30"/>
      <c r="F465" s="9"/>
      <c r="G465" s="9"/>
      <c r="H465" s="102"/>
      <c r="I465" s="102"/>
      <c r="J465" s="6"/>
      <c r="K465" s="8"/>
      <c r="L465" s="113"/>
      <c r="M465" s="102"/>
      <c r="N465" s="111"/>
      <c r="O465" s="8"/>
      <c r="P465" s="60">
        <f t="shared" si="179"/>
        <v>0</v>
      </c>
      <c r="Q465" s="37">
        <f t="shared" si="180"/>
        <v>0</v>
      </c>
      <c r="R465" s="40">
        <f t="shared" si="164"/>
        <v>0</v>
      </c>
      <c r="S465" s="40">
        <f t="shared" si="165"/>
        <v>0</v>
      </c>
      <c r="T465" s="41" t="str">
        <f t="shared" si="166"/>
        <v/>
      </c>
      <c r="U465" s="41">
        <f t="shared" si="181"/>
        <v>0</v>
      </c>
      <c r="V465" s="41">
        <f t="shared" si="182"/>
        <v>0</v>
      </c>
      <c r="W465" s="42">
        <f t="shared" si="183"/>
        <v>0</v>
      </c>
      <c r="X465" s="42">
        <f t="shared" si="184"/>
        <v>0</v>
      </c>
      <c r="Y465" s="36">
        <f t="shared" si="167"/>
        <v>0</v>
      </c>
      <c r="Z465" s="36">
        <f t="shared" si="168"/>
        <v>0</v>
      </c>
      <c r="AA465" s="35">
        <f t="shared" si="169"/>
        <v>0</v>
      </c>
      <c r="AB465" s="35">
        <f t="shared" si="170"/>
        <v>0</v>
      </c>
      <c r="AC465" s="36">
        <f t="shared" si="171"/>
        <v>0</v>
      </c>
      <c r="AD465" s="35">
        <f t="shared" si="172"/>
        <v>0</v>
      </c>
      <c r="AE465" s="35">
        <f t="shared" si="173"/>
        <v>0</v>
      </c>
      <c r="AF465" s="35">
        <f t="shared" si="174"/>
        <v>0</v>
      </c>
      <c r="AG465" s="35">
        <f t="shared" si="175"/>
        <v>0</v>
      </c>
      <c r="AH465" s="35">
        <f t="shared" si="176"/>
        <v>0</v>
      </c>
      <c r="AI465" s="35">
        <f t="shared" si="177"/>
        <v>0</v>
      </c>
      <c r="AJ465" s="35">
        <f t="shared" si="185"/>
        <v>0</v>
      </c>
      <c r="AK465" s="35">
        <f t="shared" si="186"/>
        <v>0</v>
      </c>
      <c r="AL465" s="35">
        <f>Y465/1000*AA465*AC465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65" s="35">
        <f>Z465/1000*AA465*AC465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65" s="35">
        <f t="shared" si="187"/>
        <v>0</v>
      </c>
      <c r="AO465" s="91">
        <f t="shared" si="188"/>
        <v>0</v>
      </c>
      <c r="AP465" s="92" t="str">
        <f t="shared" si="189"/>
        <v/>
      </c>
      <c r="AQ465" s="92" t="str">
        <f t="shared" si="190"/>
        <v/>
      </c>
    </row>
    <row r="466" spans="1:43" x14ac:dyDescent="0.25">
      <c r="A466" s="48"/>
      <c r="B466" s="52"/>
      <c r="C466" s="22" t="str">
        <f t="shared" si="178"/>
        <v/>
      </c>
      <c r="D466" s="21"/>
      <c r="E466" s="30"/>
      <c r="F466" s="9"/>
      <c r="G466" s="9"/>
      <c r="H466" s="102"/>
      <c r="I466" s="102"/>
      <c r="J466" s="6"/>
      <c r="K466" s="8"/>
      <c r="L466" s="113"/>
      <c r="M466" s="102"/>
      <c r="N466" s="111"/>
      <c r="O466" s="8"/>
      <c r="P466" s="60">
        <f t="shared" si="179"/>
        <v>0</v>
      </c>
      <c r="Q466" s="37">
        <f t="shared" si="180"/>
        <v>0</v>
      </c>
      <c r="R466" s="40">
        <f t="shared" si="164"/>
        <v>0</v>
      </c>
      <c r="S466" s="40">
        <f t="shared" si="165"/>
        <v>0</v>
      </c>
      <c r="T466" s="41" t="str">
        <f t="shared" si="166"/>
        <v/>
      </c>
      <c r="U466" s="41">
        <f t="shared" si="181"/>
        <v>0</v>
      </c>
      <c r="V466" s="41">
        <f t="shared" si="182"/>
        <v>0</v>
      </c>
      <c r="W466" s="42">
        <f t="shared" si="183"/>
        <v>0</v>
      </c>
      <c r="X466" s="42">
        <f t="shared" si="184"/>
        <v>0</v>
      </c>
      <c r="Y466" s="36">
        <f t="shared" si="167"/>
        <v>0</v>
      </c>
      <c r="Z466" s="36">
        <f t="shared" si="168"/>
        <v>0</v>
      </c>
      <c r="AA466" s="35">
        <f t="shared" si="169"/>
        <v>0</v>
      </c>
      <c r="AB466" s="35">
        <f t="shared" si="170"/>
        <v>0</v>
      </c>
      <c r="AC466" s="36">
        <f t="shared" si="171"/>
        <v>0</v>
      </c>
      <c r="AD466" s="35">
        <f t="shared" si="172"/>
        <v>0</v>
      </c>
      <c r="AE466" s="35">
        <f t="shared" si="173"/>
        <v>0</v>
      </c>
      <c r="AF466" s="35">
        <f t="shared" si="174"/>
        <v>0</v>
      </c>
      <c r="AG466" s="35">
        <f t="shared" si="175"/>
        <v>0</v>
      </c>
      <c r="AH466" s="35">
        <f t="shared" si="176"/>
        <v>0</v>
      </c>
      <c r="AI466" s="35">
        <f t="shared" si="177"/>
        <v>0</v>
      </c>
      <c r="AJ466" s="35">
        <f t="shared" si="185"/>
        <v>0</v>
      </c>
      <c r="AK466" s="35">
        <f t="shared" si="186"/>
        <v>0</v>
      </c>
      <c r="AL466" s="35">
        <f>Y466/1000*AA466*AC466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66" s="35">
        <f>Z466/1000*AA466*AC466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66" s="35">
        <f t="shared" si="187"/>
        <v>0</v>
      </c>
      <c r="AO466" s="91">
        <f t="shared" si="188"/>
        <v>0</v>
      </c>
      <c r="AP466" s="92" t="str">
        <f t="shared" si="189"/>
        <v/>
      </c>
      <c r="AQ466" s="92" t="str">
        <f t="shared" si="190"/>
        <v/>
      </c>
    </row>
    <row r="467" spans="1:43" x14ac:dyDescent="0.25">
      <c r="A467" s="48"/>
      <c r="B467" s="52"/>
      <c r="C467" s="22" t="str">
        <f t="shared" si="178"/>
        <v/>
      </c>
      <c r="D467" s="21"/>
      <c r="E467" s="30"/>
      <c r="F467" s="9"/>
      <c r="G467" s="9"/>
      <c r="H467" s="102"/>
      <c r="I467" s="102"/>
      <c r="J467" s="6"/>
      <c r="K467" s="8"/>
      <c r="L467" s="113"/>
      <c r="M467" s="102"/>
      <c r="N467" s="111"/>
      <c r="O467" s="8"/>
      <c r="P467" s="60">
        <f t="shared" si="179"/>
        <v>0</v>
      </c>
      <c r="Q467" s="37">
        <f t="shared" si="180"/>
        <v>0</v>
      </c>
      <c r="R467" s="40">
        <f t="shared" si="164"/>
        <v>0</v>
      </c>
      <c r="S467" s="40">
        <f t="shared" si="165"/>
        <v>0</v>
      </c>
      <c r="T467" s="41" t="str">
        <f t="shared" si="166"/>
        <v/>
      </c>
      <c r="U467" s="41">
        <f t="shared" si="181"/>
        <v>0</v>
      </c>
      <c r="V467" s="41">
        <f t="shared" si="182"/>
        <v>0</v>
      </c>
      <c r="W467" s="42">
        <f t="shared" si="183"/>
        <v>0</v>
      </c>
      <c r="X467" s="42">
        <f t="shared" si="184"/>
        <v>0</v>
      </c>
      <c r="Y467" s="36">
        <f t="shared" si="167"/>
        <v>0</v>
      </c>
      <c r="Z467" s="36">
        <f t="shared" si="168"/>
        <v>0</v>
      </c>
      <c r="AA467" s="35">
        <f t="shared" si="169"/>
        <v>0</v>
      </c>
      <c r="AB467" s="35">
        <f t="shared" si="170"/>
        <v>0</v>
      </c>
      <c r="AC467" s="36">
        <f t="shared" si="171"/>
        <v>0</v>
      </c>
      <c r="AD467" s="35">
        <f t="shared" si="172"/>
        <v>0</v>
      </c>
      <c r="AE467" s="35">
        <f t="shared" si="173"/>
        <v>0</v>
      </c>
      <c r="AF467" s="35">
        <f t="shared" si="174"/>
        <v>0</v>
      </c>
      <c r="AG467" s="35">
        <f t="shared" si="175"/>
        <v>0</v>
      </c>
      <c r="AH467" s="35">
        <f t="shared" si="176"/>
        <v>0</v>
      </c>
      <c r="AI467" s="35">
        <f t="shared" si="177"/>
        <v>0</v>
      </c>
      <c r="AJ467" s="35">
        <f t="shared" si="185"/>
        <v>0</v>
      </c>
      <c r="AK467" s="35">
        <f t="shared" si="186"/>
        <v>0</v>
      </c>
      <c r="AL467" s="35">
        <f>Y467/1000*AA467*AC467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67" s="35">
        <f>Z467/1000*AA467*AC467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67" s="35">
        <f t="shared" si="187"/>
        <v>0</v>
      </c>
      <c r="AO467" s="91">
        <f t="shared" si="188"/>
        <v>0</v>
      </c>
      <c r="AP467" s="92" t="str">
        <f t="shared" si="189"/>
        <v/>
      </c>
      <c r="AQ467" s="92" t="str">
        <f t="shared" si="190"/>
        <v/>
      </c>
    </row>
    <row r="468" spans="1:43" x14ac:dyDescent="0.25">
      <c r="A468" s="48"/>
      <c r="B468" s="52"/>
      <c r="C468" s="22" t="str">
        <f t="shared" si="178"/>
        <v/>
      </c>
      <c r="D468" s="21"/>
      <c r="E468" s="30"/>
      <c r="F468" s="9"/>
      <c r="G468" s="9"/>
      <c r="H468" s="102"/>
      <c r="I468" s="102"/>
      <c r="J468" s="6"/>
      <c r="K468" s="8"/>
      <c r="L468" s="113"/>
      <c r="M468" s="102"/>
      <c r="N468" s="111"/>
      <c r="O468" s="8"/>
      <c r="P468" s="60">
        <f t="shared" si="179"/>
        <v>0</v>
      </c>
      <c r="Q468" s="37">
        <f t="shared" si="180"/>
        <v>0</v>
      </c>
      <c r="R468" s="40">
        <f t="shared" si="164"/>
        <v>0</v>
      </c>
      <c r="S468" s="40">
        <f t="shared" si="165"/>
        <v>0</v>
      </c>
      <c r="T468" s="41" t="str">
        <f t="shared" si="166"/>
        <v/>
      </c>
      <c r="U468" s="41">
        <f t="shared" si="181"/>
        <v>0</v>
      </c>
      <c r="V468" s="41">
        <f t="shared" si="182"/>
        <v>0</v>
      </c>
      <c r="W468" s="42">
        <f t="shared" si="183"/>
        <v>0</v>
      </c>
      <c r="X468" s="42">
        <f t="shared" si="184"/>
        <v>0</v>
      </c>
      <c r="Y468" s="36">
        <f t="shared" si="167"/>
        <v>0</v>
      </c>
      <c r="Z468" s="36">
        <f t="shared" si="168"/>
        <v>0</v>
      </c>
      <c r="AA468" s="35">
        <f t="shared" si="169"/>
        <v>0</v>
      </c>
      <c r="AB468" s="35">
        <f t="shared" si="170"/>
        <v>0</v>
      </c>
      <c r="AC468" s="36">
        <f t="shared" si="171"/>
        <v>0</v>
      </c>
      <c r="AD468" s="35">
        <f t="shared" si="172"/>
        <v>0</v>
      </c>
      <c r="AE468" s="35">
        <f t="shared" si="173"/>
        <v>0</v>
      </c>
      <c r="AF468" s="35">
        <f t="shared" si="174"/>
        <v>0</v>
      </c>
      <c r="AG468" s="35">
        <f t="shared" si="175"/>
        <v>0</v>
      </c>
      <c r="AH468" s="35">
        <f t="shared" si="176"/>
        <v>0</v>
      </c>
      <c r="AI468" s="35">
        <f t="shared" si="177"/>
        <v>0</v>
      </c>
      <c r="AJ468" s="35">
        <f t="shared" si="185"/>
        <v>0</v>
      </c>
      <c r="AK468" s="35">
        <f t="shared" si="186"/>
        <v>0</v>
      </c>
      <c r="AL468" s="35">
        <f>Y468/1000*AA468*AC468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68" s="35">
        <f>Z468/1000*AA468*AC468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68" s="35">
        <f t="shared" si="187"/>
        <v>0</v>
      </c>
      <c r="AO468" s="91">
        <f t="shared" si="188"/>
        <v>0</v>
      </c>
      <c r="AP468" s="92" t="str">
        <f t="shared" si="189"/>
        <v/>
      </c>
      <c r="AQ468" s="92" t="str">
        <f t="shared" si="190"/>
        <v/>
      </c>
    </row>
    <row r="469" spans="1:43" x14ac:dyDescent="0.25">
      <c r="A469" s="48"/>
      <c r="B469" s="52"/>
      <c r="C469" s="22" t="str">
        <f t="shared" si="178"/>
        <v/>
      </c>
      <c r="D469" s="21"/>
      <c r="E469" s="30"/>
      <c r="F469" s="9"/>
      <c r="G469" s="9"/>
      <c r="H469" s="102"/>
      <c r="I469" s="102"/>
      <c r="J469" s="6"/>
      <c r="K469" s="8"/>
      <c r="L469" s="113"/>
      <c r="M469" s="102"/>
      <c r="N469" s="111"/>
      <c r="O469" s="8"/>
      <c r="P469" s="60">
        <f t="shared" si="179"/>
        <v>0</v>
      </c>
      <c r="Q469" s="37">
        <f t="shared" si="180"/>
        <v>0</v>
      </c>
      <c r="R469" s="40">
        <f t="shared" si="164"/>
        <v>0</v>
      </c>
      <c r="S469" s="40">
        <f t="shared" si="165"/>
        <v>0</v>
      </c>
      <c r="T469" s="41" t="str">
        <f t="shared" si="166"/>
        <v/>
      </c>
      <c r="U469" s="41">
        <f t="shared" si="181"/>
        <v>0</v>
      </c>
      <c r="V469" s="41">
        <f t="shared" si="182"/>
        <v>0</v>
      </c>
      <c r="W469" s="42">
        <f t="shared" si="183"/>
        <v>0</v>
      </c>
      <c r="X469" s="42">
        <f t="shared" si="184"/>
        <v>0</v>
      </c>
      <c r="Y469" s="36">
        <f t="shared" si="167"/>
        <v>0</v>
      </c>
      <c r="Z469" s="36">
        <f t="shared" si="168"/>
        <v>0</v>
      </c>
      <c r="AA469" s="35">
        <f t="shared" si="169"/>
        <v>0</v>
      </c>
      <c r="AB469" s="35">
        <f t="shared" si="170"/>
        <v>0</v>
      </c>
      <c r="AC469" s="36">
        <f t="shared" si="171"/>
        <v>0</v>
      </c>
      <c r="AD469" s="35">
        <f t="shared" si="172"/>
        <v>0</v>
      </c>
      <c r="AE469" s="35">
        <f t="shared" si="173"/>
        <v>0</v>
      </c>
      <c r="AF469" s="35">
        <f t="shared" si="174"/>
        <v>0</v>
      </c>
      <c r="AG469" s="35">
        <f t="shared" si="175"/>
        <v>0</v>
      </c>
      <c r="AH469" s="35">
        <f t="shared" si="176"/>
        <v>0</v>
      </c>
      <c r="AI469" s="35">
        <f t="shared" si="177"/>
        <v>0</v>
      </c>
      <c r="AJ469" s="35">
        <f t="shared" si="185"/>
        <v>0</v>
      </c>
      <c r="AK469" s="35">
        <f t="shared" si="186"/>
        <v>0</v>
      </c>
      <c r="AL469" s="35">
        <f>Y469/1000*AA469*AC469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69" s="35">
        <f>Z469/1000*AA469*AC469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69" s="35">
        <f t="shared" si="187"/>
        <v>0</v>
      </c>
      <c r="AO469" s="91">
        <f t="shared" si="188"/>
        <v>0</v>
      </c>
      <c r="AP469" s="92" t="str">
        <f t="shared" si="189"/>
        <v/>
      </c>
      <c r="AQ469" s="92" t="str">
        <f t="shared" si="190"/>
        <v/>
      </c>
    </row>
    <row r="470" spans="1:43" x14ac:dyDescent="0.25">
      <c r="A470" s="48"/>
      <c r="B470" s="52"/>
      <c r="C470" s="22" t="str">
        <f t="shared" si="178"/>
        <v/>
      </c>
      <c r="D470" s="21"/>
      <c r="E470" s="30"/>
      <c r="F470" s="9"/>
      <c r="G470" s="9"/>
      <c r="H470" s="102"/>
      <c r="I470" s="102"/>
      <c r="J470" s="6"/>
      <c r="K470" s="8"/>
      <c r="L470" s="113"/>
      <c r="M470" s="102"/>
      <c r="N470" s="111"/>
      <c r="O470" s="8"/>
      <c r="P470" s="60">
        <f t="shared" si="179"/>
        <v>0</v>
      </c>
      <c r="Q470" s="37">
        <f t="shared" si="180"/>
        <v>0</v>
      </c>
      <c r="R470" s="40">
        <f t="shared" si="164"/>
        <v>0</v>
      </c>
      <c r="S470" s="40">
        <f t="shared" si="165"/>
        <v>0</v>
      </c>
      <c r="T470" s="41" t="str">
        <f t="shared" si="166"/>
        <v/>
      </c>
      <c r="U470" s="41">
        <f t="shared" si="181"/>
        <v>0</v>
      </c>
      <c r="V470" s="41">
        <f t="shared" si="182"/>
        <v>0</v>
      </c>
      <c r="W470" s="42">
        <f t="shared" si="183"/>
        <v>0</v>
      </c>
      <c r="X470" s="42">
        <f t="shared" si="184"/>
        <v>0</v>
      </c>
      <c r="Y470" s="36">
        <f t="shared" si="167"/>
        <v>0</v>
      </c>
      <c r="Z470" s="36">
        <f t="shared" si="168"/>
        <v>0</v>
      </c>
      <c r="AA470" s="35">
        <f t="shared" si="169"/>
        <v>0</v>
      </c>
      <c r="AB470" s="35">
        <f t="shared" si="170"/>
        <v>0</v>
      </c>
      <c r="AC470" s="36">
        <f t="shared" si="171"/>
        <v>0</v>
      </c>
      <c r="AD470" s="35">
        <f t="shared" si="172"/>
        <v>0</v>
      </c>
      <c r="AE470" s="35">
        <f t="shared" si="173"/>
        <v>0</v>
      </c>
      <c r="AF470" s="35">
        <f t="shared" si="174"/>
        <v>0</v>
      </c>
      <c r="AG470" s="35">
        <f t="shared" si="175"/>
        <v>0</v>
      </c>
      <c r="AH470" s="35">
        <f t="shared" si="176"/>
        <v>0</v>
      </c>
      <c r="AI470" s="35">
        <f t="shared" si="177"/>
        <v>0</v>
      </c>
      <c r="AJ470" s="35">
        <f t="shared" si="185"/>
        <v>0</v>
      </c>
      <c r="AK470" s="35">
        <f t="shared" si="186"/>
        <v>0</v>
      </c>
      <c r="AL470" s="35">
        <f>Y470/1000*AA470*AC470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70" s="35">
        <f>Z470/1000*AA470*AC470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70" s="35">
        <f t="shared" si="187"/>
        <v>0</v>
      </c>
      <c r="AO470" s="91">
        <f t="shared" si="188"/>
        <v>0</v>
      </c>
      <c r="AP470" s="92" t="str">
        <f t="shared" si="189"/>
        <v/>
      </c>
      <c r="AQ470" s="92" t="str">
        <f t="shared" si="190"/>
        <v/>
      </c>
    </row>
    <row r="471" spans="1:43" x14ac:dyDescent="0.25">
      <c r="A471" s="48"/>
      <c r="B471" s="52"/>
      <c r="C471" s="22" t="str">
        <f t="shared" si="178"/>
        <v/>
      </c>
      <c r="D471" s="21"/>
      <c r="E471" s="30"/>
      <c r="F471" s="9"/>
      <c r="G471" s="9"/>
      <c r="H471" s="102"/>
      <c r="I471" s="102"/>
      <c r="J471" s="6"/>
      <c r="K471" s="8"/>
      <c r="L471" s="113"/>
      <c r="M471" s="102"/>
      <c r="N471" s="111"/>
      <c r="O471" s="8"/>
      <c r="P471" s="60">
        <f t="shared" si="179"/>
        <v>0</v>
      </c>
      <c r="Q471" s="37">
        <f t="shared" si="180"/>
        <v>0</v>
      </c>
      <c r="R471" s="40">
        <f t="shared" ref="R471:R522" si="191">IF(AP471="",0,IF(AP471=1,VLOOKUP(A471,MeasureCode_Lookup,3,FALSE),"DNQ"))</f>
        <v>0</v>
      </c>
      <c r="S471" s="40">
        <f t="shared" ref="S471:S522" si="192">IF(AQ471="",0,IF(AQ471=1,VLOOKUP(A471,MeasureCode_Lookup,3,FALSE),"DNQ"))</f>
        <v>0</v>
      </c>
      <c r="T471" s="41" t="str">
        <f t="shared" ref="T471:T522" si="193">IF(A471="","",VLOOKUP(A471,MeasureCode_Lookup,4,FALSE))</f>
        <v/>
      </c>
      <c r="U471" s="41">
        <f t="shared" si="181"/>
        <v>0</v>
      </c>
      <c r="V471" s="41">
        <f t="shared" si="182"/>
        <v>0</v>
      </c>
      <c r="W471" s="42">
        <f t="shared" si="183"/>
        <v>0</v>
      </c>
      <c r="X471" s="42">
        <f t="shared" si="184"/>
        <v>0</v>
      </c>
      <c r="Y471" s="36">
        <f t="shared" ref="Y471:Y522" si="194">IF(N(R471)=0,0,F471*P471)</f>
        <v>0</v>
      </c>
      <c r="Z471" s="36">
        <f t="shared" ref="Z471:Z522" si="195">IF(N(S471)=0,0,G471*Q471)</f>
        <v>0</v>
      </c>
      <c r="AA471" s="35">
        <f t="shared" ref="AA471:AA522" si="196">IF(A471="",0,VLOOKUP(A471,MeasureCode_Lookup,5,FALSE))</f>
        <v>0</v>
      </c>
      <c r="AB471" s="35">
        <f t="shared" ref="AB471:AB522" si="197">IF($A$15="",0,VLOOKUP($A$15,BuildingType_Lookup,3,FALSE))</f>
        <v>0</v>
      </c>
      <c r="AC471" s="36">
        <f t="shared" ref="AC471:AC522" si="198">IF($A$15="",0,VLOOKUP($A$15,BuildingType_Lookup,2,FALSE))</f>
        <v>0</v>
      </c>
      <c r="AD471" s="35">
        <f t="shared" ref="AD471:AD522" si="199">IF(AND(OR(AP471="",AP471=0)=TRUE,OR(AQ471="",AQ471=0))=TRUE,0,IF(AQ471="",(IF(OR(C471="DDC",C471="OHLC")=TRUE,O471,P471)/1000)*AA471*AB471*(1+VLOOKUP($A$15,BuildingType_Lookup,4,FALSE)),IF(AQ471=0,0,(IF(OR(C471="DDC",C471="OHLC")=TRUE,O471,Q471)/1000)*AA471*AB471*(1+VLOOKUP($A$15,BuildingType_Lookup,4,FALSE)))))</f>
        <v>0</v>
      </c>
      <c r="AE471" s="35">
        <f t="shared" ref="AE471:AE522" si="200">IF(AND(OR(AP471="",AP471=0)=TRUE,OR(AQ471="",AQ471=0))=TRUE,0,IF(AQ471="",(IF(OR(C471="DDC",C471="OHLC")=TRUE,O471,P471)/1000)*AA471*AC471*(1+VLOOKUP($A$15,BuildingType_Lookup,MATCH($A$17,HVAC,0)+4,FALSE)),IF(AQ471=0,0,(IF(OR(C471="DDC",C471="OHLC")=TRUE,O471,Q471)/1000)*AA471*AC471*(1+VLOOKUP($A$15,BuildingType_Lookup,MATCH($A$17,HVAC,0)+4,FALSE)))))</f>
        <v>0</v>
      </c>
      <c r="AF471" s="35">
        <f t="shared" ref="AF471:AF522" si="201">IFERROR(IF(OR(C471="DDC",C471="OHLC")=TRUE,F471*J471*AD471,F471*AD471),0)</f>
        <v>0</v>
      </c>
      <c r="AG471" s="35">
        <f t="shared" ref="AG471:AG522" si="202">IFERROR(IF(OR(C471="DDC",C471="OHLC")=TRUE,G471*K471*AD471,G471*AD471),0)</f>
        <v>0</v>
      </c>
      <c r="AH471" s="35">
        <f t="shared" ref="AH471:AH522" si="203">IFERROR(IF(OR(C471="DDC",C471="OHLC")=TRUE,F471*J471*AE471,F471*AE471),0)</f>
        <v>0</v>
      </c>
      <c r="AI471" s="35">
        <f t="shared" ref="AI471:AI522" si="204">IFERROR(IF(OR(C471="DDC",C471="OHLC")=TRUE,G471*K471*AE471,G471*AE471),0)</f>
        <v>0</v>
      </c>
      <c r="AJ471" s="35">
        <f t="shared" si="185"/>
        <v>0</v>
      </c>
      <c r="AK471" s="35">
        <f t="shared" si="186"/>
        <v>0</v>
      </c>
      <c r="AL471" s="35">
        <f>Y471/1000*AA471*AC471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71" s="35">
        <f>Z471/1000*AA471*AC471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71" s="35">
        <f t="shared" si="187"/>
        <v>0</v>
      </c>
      <c r="AO471" s="91">
        <f t="shared" si="188"/>
        <v>0</v>
      </c>
      <c r="AP471" s="92" t="str">
        <f t="shared" si="189"/>
        <v/>
      </c>
      <c r="AQ471" s="92" t="str">
        <f t="shared" si="190"/>
        <v/>
      </c>
    </row>
    <row r="472" spans="1:43" x14ac:dyDescent="0.25">
      <c r="A472" s="48"/>
      <c r="B472" s="52"/>
      <c r="C472" s="22" t="str">
        <f t="shared" ref="C472:C522" si="205">IF(A472="","",VLOOKUP(A472,MeasureCode_Lookup,2,FALSE))</f>
        <v/>
      </c>
      <c r="D472" s="21"/>
      <c r="E472" s="30"/>
      <c r="F472" s="9"/>
      <c r="G472" s="9"/>
      <c r="H472" s="102"/>
      <c r="I472" s="102"/>
      <c r="J472" s="6"/>
      <c r="K472" s="8"/>
      <c r="L472" s="113"/>
      <c r="M472" s="102"/>
      <c r="N472" s="111"/>
      <c r="O472" s="8"/>
      <c r="P472" s="60">
        <f t="shared" ref="P472:P522" si="206">IF(OR(A472="",F472="",J472="",O472="")=TRUE,0,J472*O472)</f>
        <v>0</v>
      </c>
      <c r="Q472" s="37">
        <f t="shared" ref="Q472:Q522" si="207">IF(OR(A472="",G472="",K472="",O472="")=TRUE,0,K472*O472)</f>
        <v>0</v>
      </c>
      <c r="R472" s="40">
        <f t="shared" si="191"/>
        <v>0</v>
      </c>
      <c r="S472" s="40">
        <f t="shared" si="192"/>
        <v>0</v>
      </c>
      <c r="T472" s="41" t="str">
        <f t="shared" si="193"/>
        <v/>
      </c>
      <c r="U472" s="41">
        <f t="shared" ref="U472:U522" si="208">IF(OR($A$10=TRUE,$A$11=TRUE,$B$10=TRUE,$B$11=TRUE)=TRUE,R472,0)</f>
        <v>0</v>
      </c>
      <c r="V472" s="41">
        <f t="shared" ref="V472:V522" si="209">IF(OR($A$10=TRUE,$A$11=TRUE,$B$10=TRUE,$B$11=TRUE)=TRUE,S472,0)</f>
        <v>0</v>
      </c>
      <c r="W472" s="42">
        <f t="shared" ref="W472:W522" si="210">IF(N(R472)=0,0,F472*(R472+U472)*IF(T472="per Fixture Controlled",J472,1))</f>
        <v>0</v>
      </c>
      <c r="X472" s="42">
        <f t="shared" ref="X472:X522" si="211">IF(N(S472)=0,0,G472*(S472+V472)*IF(T472="per Fixture Controlled",K472,1))</f>
        <v>0</v>
      </c>
      <c r="Y472" s="36">
        <f t="shared" si="194"/>
        <v>0</v>
      </c>
      <c r="Z472" s="36">
        <f t="shared" si="195"/>
        <v>0</v>
      </c>
      <c r="AA472" s="35">
        <f t="shared" si="196"/>
        <v>0</v>
      </c>
      <c r="AB472" s="35">
        <f t="shared" si="197"/>
        <v>0</v>
      </c>
      <c r="AC472" s="36">
        <f t="shared" si="198"/>
        <v>0</v>
      </c>
      <c r="AD472" s="35">
        <f t="shared" si="199"/>
        <v>0</v>
      </c>
      <c r="AE472" s="35">
        <f t="shared" si="200"/>
        <v>0</v>
      </c>
      <c r="AF472" s="35">
        <f t="shared" si="201"/>
        <v>0</v>
      </c>
      <c r="AG472" s="35">
        <f t="shared" si="202"/>
        <v>0</v>
      </c>
      <c r="AH472" s="35">
        <f t="shared" si="203"/>
        <v>0</v>
      </c>
      <c r="AI472" s="35">
        <f t="shared" si="204"/>
        <v>0</v>
      </c>
      <c r="AJ472" s="35">
        <f t="shared" ref="AJ472:AJ522" si="212">AH472*8</f>
        <v>0</v>
      </c>
      <c r="AK472" s="35">
        <f t="shared" ref="AK472:AK522" si="213">AI472*8</f>
        <v>0</v>
      </c>
      <c r="AL472" s="35">
        <f>Y472/1000*AA472*AC472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72" s="35">
        <f>Z472/1000*AA472*AC472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72" s="35">
        <f t="shared" ref="AN472:AN522" si="214">AL472*8</f>
        <v>0</v>
      </c>
      <c r="AO472" s="91">
        <f t="shared" ref="AO472:AO522" si="215">AM472*8</f>
        <v>0</v>
      </c>
      <c r="AP472" s="92" t="str">
        <f t="shared" ref="AP472:AP522" si="216">IF(OR($B$3="",$B$4="",$A$15="",$F$15="",$A$17="",A472="",F472="",J472="",O472="",P472="")=TRUE,"",IF(C472="OSW",IF(J472&gt;=2,1,0),IF(C472="OSR",IF(AND(J472&gt;=2,P472&gt;60)=TRUE,1,0),IF(C472="OSRH",IF(AND(J472&gt;=1,P472&gt;90)=TRUE,1,0),IF(C472="OHLC",IF(AND(N472="Y",P472&gt;60)=TRUE,1,0),IF(C472="DDC",IF(AND(J472&gt;=4,N472="Y",P472&gt;120)=TRUE,1,0),0))))))</f>
        <v/>
      </c>
      <c r="AQ472" s="92" t="str">
        <f t="shared" ref="AQ472:AQ522" si="217">IF(OR($B$3="",$B$4="",$A$15="",$F$15="",$A$17="",A472="",F472="",K472="",O472="",P472="")=TRUE,"",IF(C472="OSW",IF(K472&gt;=2,1,0),IF(C472="OSR",IF(AND(K472&gt;=2,Q472&gt;60)=TRUE,1,0),IF(C472="OSRH",IF(AND(K472&gt;=1,Q472&gt;90)=TRUE,1,0),IF(C472="OHLC",IF(AND(N472="Y",Q472&gt;60)=TRUE,1,0),IF(C472="DDC",IF(AND(K472&gt;=4,N472="Y",Q472&gt;120)=TRUE,1,0),0))))))</f>
        <v/>
      </c>
    </row>
    <row r="473" spans="1:43" x14ac:dyDescent="0.25">
      <c r="A473" s="48"/>
      <c r="B473" s="52"/>
      <c r="C473" s="22" t="str">
        <f t="shared" si="205"/>
        <v/>
      </c>
      <c r="D473" s="21"/>
      <c r="E473" s="30"/>
      <c r="F473" s="9"/>
      <c r="G473" s="9"/>
      <c r="H473" s="102"/>
      <c r="I473" s="102"/>
      <c r="J473" s="6"/>
      <c r="K473" s="8"/>
      <c r="L473" s="113"/>
      <c r="M473" s="102"/>
      <c r="N473" s="111"/>
      <c r="O473" s="8"/>
      <c r="P473" s="60">
        <f t="shared" si="206"/>
        <v>0</v>
      </c>
      <c r="Q473" s="37">
        <f t="shared" si="207"/>
        <v>0</v>
      </c>
      <c r="R473" s="40">
        <f t="shared" si="191"/>
        <v>0</v>
      </c>
      <c r="S473" s="40">
        <f t="shared" si="192"/>
        <v>0</v>
      </c>
      <c r="T473" s="41" t="str">
        <f t="shared" si="193"/>
        <v/>
      </c>
      <c r="U473" s="41">
        <f t="shared" si="208"/>
        <v>0</v>
      </c>
      <c r="V473" s="41">
        <f t="shared" si="209"/>
        <v>0</v>
      </c>
      <c r="W473" s="42">
        <f t="shared" si="210"/>
        <v>0</v>
      </c>
      <c r="X473" s="42">
        <f t="shared" si="211"/>
        <v>0</v>
      </c>
      <c r="Y473" s="36">
        <f t="shared" si="194"/>
        <v>0</v>
      </c>
      <c r="Z473" s="36">
        <f t="shared" si="195"/>
        <v>0</v>
      </c>
      <c r="AA473" s="35">
        <f t="shared" si="196"/>
        <v>0</v>
      </c>
      <c r="AB473" s="35">
        <f t="shared" si="197"/>
        <v>0</v>
      </c>
      <c r="AC473" s="36">
        <f t="shared" si="198"/>
        <v>0</v>
      </c>
      <c r="AD473" s="35">
        <f t="shared" si="199"/>
        <v>0</v>
      </c>
      <c r="AE473" s="35">
        <f t="shared" si="200"/>
        <v>0</v>
      </c>
      <c r="AF473" s="35">
        <f t="shared" si="201"/>
        <v>0</v>
      </c>
      <c r="AG473" s="35">
        <f t="shared" si="202"/>
        <v>0</v>
      </c>
      <c r="AH473" s="35">
        <f t="shared" si="203"/>
        <v>0</v>
      </c>
      <c r="AI473" s="35">
        <f t="shared" si="204"/>
        <v>0</v>
      </c>
      <c r="AJ473" s="35">
        <f t="shared" si="212"/>
        <v>0</v>
      </c>
      <c r="AK473" s="35">
        <f t="shared" si="213"/>
        <v>0</v>
      </c>
      <c r="AL473" s="35">
        <f>Y473/1000*AA473*AC473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73" s="35">
        <f>Z473/1000*AA473*AC473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73" s="35">
        <f t="shared" si="214"/>
        <v>0</v>
      </c>
      <c r="AO473" s="91">
        <f t="shared" si="215"/>
        <v>0</v>
      </c>
      <c r="AP473" s="92" t="str">
        <f t="shared" si="216"/>
        <v/>
      </c>
      <c r="AQ473" s="92" t="str">
        <f t="shared" si="217"/>
        <v/>
      </c>
    </row>
    <row r="474" spans="1:43" x14ac:dyDescent="0.25">
      <c r="A474" s="48"/>
      <c r="B474" s="52"/>
      <c r="C474" s="22" t="str">
        <f t="shared" si="205"/>
        <v/>
      </c>
      <c r="D474" s="21"/>
      <c r="E474" s="30"/>
      <c r="F474" s="9"/>
      <c r="G474" s="9"/>
      <c r="H474" s="102"/>
      <c r="I474" s="102"/>
      <c r="J474" s="6"/>
      <c r="K474" s="8"/>
      <c r="L474" s="113"/>
      <c r="M474" s="102"/>
      <c r="N474" s="111"/>
      <c r="O474" s="8"/>
      <c r="P474" s="60">
        <f t="shared" si="206"/>
        <v>0</v>
      </c>
      <c r="Q474" s="37">
        <f t="shared" si="207"/>
        <v>0</v>
      </c>
      <c r="R474" s="40">
        <f t="shared" si="191"/>
        <v>0</v>
      </c>
      <c r="S474" s="40">
        <f t="shared" si="192"/>
        <v>0</v>
      </c>
      <c r="T474" s="41" t="str">
        <f t="shared" si="193"/>
        <v/>
      </c>
      <c r="U474" s="41">
        <f t="shared" si="208"/>
        <v>0</v>
      </c>
      <c r="V474" s="41">
        <f t="shared" si="209"/>
        <v>0</v>
      </c>
      <c r="W474" s="42">
        <f t="shared" si="210"/>
        <v>0</v>
      </c>
      <c r="X474" s="42">
        <f t="shared" si="211"/>
        <v>0</v>
      </c>
      <c r="Y474" s="36">
        <f t="shared" si="194"/>
        <v>0</v>
      </c>
      <c r="Z474" s="36">
        <f t="shared" si="195"/>
        <v>0</v>
      </c>
      <c r="AA474" s="35">
        <f t="shared" si="196"/>
        <v>0</v>
      </c>
      <c r="AB474" s="35">
        <f t="shared" si="197"/>
        <v>0</v>
      </c>
      <c r="AC474" s="36">
        <f t="shared" si="198"/>
        <v>0</v>
      </c>
      <c r="AD474" s="35">
        <f t="shared" si="199"/>
        <v>0</v>
      </c>
      <c r="AE474" s="35">
        <f t="shared" si="200"/>
        <v>0</v>
      </c>
      <c r="AF474" s="35">
        <f t="shared" si="201"/>
        <v>0</v>
      </c>
      <c r="AG474" s="35">
        <f t="shared" si="202"/>
        <v>0</v>
      </c>
      <c r="AH474" s="35">
        <f t="shared" si="203"/>
        <v>0</v>
      </c>
      <c r="AI474" s="35">
        <f t="shared" si="204"/>
        <v>0</v>
      </c>
      <c r="AJ474" s="35">
        <f t="shared" si="212"/>
        <v>0</v>
      </c>
      <c r="AK474" s="35">
        <f t="shared" si="213"/>
        <v>0</v>
      </c>
      <c r="AL474" s="35">
        <f>Y474/1000*AA474*AC474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74" s="35">
        <f>Z474/1000*AA474*AC474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74" s="35">
        <f t="shared" si="214"/>
        <v>0</v>
      </c>
      <c r="AO474" s="91">
        <f t="shared" si="215"/>
        <v>0</v>
      </c>
      <c r="AP474" s="92" t="str">
        <f t="shared" si="216"/>
        <v/>
      </c>
      <c r="AQ474" s="92" t="str">
        <f t="shared" si="217"/>
        <v/>
      </c>
    </row>
    <row r="475" spans="1:43" x14ac:dyDescent="0.25">
      <c r="A475" s="48"/>
      <c r="B475" s="52"/>
      <c r="C475" s="22" t="str">
        <f t="shared" si="205"/>
        <v/>
      </c>
      <c r="D475" s="21"/>
      <c r="E475" s="30"/>
      <c r="F475" s="9"/>
      <c r="G475" s="9"/>
      <c r="H475" s="102"/>
      <c r="I475" s="102"/>
      <c r="J475" s="6"/>
      <c r="K475" s="8"/>
      <c r="L475" s="113"/>
      <c r="M475" s="102"/>
      <c r="N475" s="111"/>
      <c r="O475" s="8"/>
      <c r="P475" s="60">
        <f t="shared" si="206"/>
        <v>0</v>
      </c>
      <c r="Q475" s="37">
        <f t="shared" si="207"/>
        <v>0</v>
      </c>
      <c r="R475" s="40">
        <f t="shared" si="191"/>
        <v>0</v>
      </c>
      <c r="S475" s="40">
        <f t="shared" si="192"/>
        <v>0</v>
      </c>
      <c r="T475" s="41" t="str">
        <f t="shared" si="193"/>
        <v/>
      </c>
      <c r="U475" s="41">
        <f t="shared" si="208"/>
        <v>0</v>
      </c>
      <c r="V475" s="41">
        <f t="shared" si="209"/>
        <v>0</v>
      </c>
      <c r="W475" s="42">
        <f t="shared" si="210"/>
        <v>0</v>
      </c>
      <c r="X475" s="42">
        <f t="shared" si="211"/>
        <v>0</v>
      </c>
      <c r="Y475" s="36">
        <f t="shared" si="194"/>
        <v>0</v>
      </c>
      <c r="Z475" s="36">
        <f t="shared" si="195"/>
        <v>0</v>
      </c>
      <c r="AA475" s="35">
        <f t="shared" si="196"/>
        <v>0</v>
      </c>
      <c r="AB475" s="35">
        <f t="shared" si="197"/>
        <v>0</v>
      </c>
      <c r="AC475" s="36">
        <f t="shared" si="198"/>
        <v>0</v>
      </c>
      <c r="AD475" s="35">
        <f t="shared" si="199"/>
        <v>0</v>
      </c>
      <c r="AE475" s="35">
        <f t="shared" si="200"/>
        <v>0</v>
      </c>
      <c r="AF475" s="35">
        <f t="shared" si="201"/>
        <v>0</v>
      </c>
      <c r="AG475" s="35">
        <f t="shared" si="202"/>
        <v>0</v>
      </c>
      <c r="AH475" s="35">
        <f t="shared" si="203"/>
        <v>0</v>
      </c>
      <c r="AI475" s="35">
        <f t="shared" si="204"/>
        <v>0</v>
      </c>
      <c r="AJ475" s="35">
        <f t="shared" si="212"/>
        <v>0</v>
      </c>
      <c r="AK475" s="35">
        <f t="shared" si="213"/>
        <v>0</v>
      </c>
      <c r="AL475" s="35">
        <f>Y475/1000*AA475*AC475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75" s="35">
        <f>Z475/1000*AA475*AC475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75" s="35">
        <f t="shared" si="214"/>
        <v>0</v>
      </c>
      <c r="AO475" s="91">
        <f t="shared" si="215"/>
        <v>0</v>
      </c>
      <c r="AP475" s="92" t="str">
        <f t="shared" si="216"/>
        <v/>
      </c>
      <c r="AQ475" s="92" t="str">
        <f t="shared" si="217"/>
        <v/>
      </c>
    </row>
    <row r="476" spans="1:43" x14ac:dyDescent="0.25">
      <c r="A476" s="48"/>
      <c r="B476" s="52"/>
      <c r="C476" s="22" t="str">
        <f t="shared" si="205"/>
        <v/>
      </c>
      <c r="D476" s="21"/>
      <c r="E476" s="30"/>
      <c r="F476" s="9"/>
      <c r="G476" s="9"/>
      <c r="H476" s="102"/>
      <c r="I476" s="102"/>
      <c r="J476" s="6"/>
      <c r="K476" s="8"/>
      <c r="L476" s="113"/>
      <c r="M476" s="102"/>
      <c r="N476" s="111"/>
      <c r="O476" s="8"/>
      <c r="P476" s="60">
        <f t="shared" si="206"/>
        <v>0</v>
      </c>
      <c r="Q476" s="37">
        <f t="shared" si="207"/>
        <v>0</v>
      </c>
      <c r="R476" s="40">
        <f t="shared" si="191"/>
        <v>0</v>
      </c>
      <c r="S476" s="40">
        <f t="shared" si="192"/>
        <v>0</v>
      </c>
      <c r="T476" s="41" t="str">
        <f t="shared" si="193"/>
        <v/>
      </c>
      <c r="U476" s="41">
        <f t="shared" si="208"/>
        <v>0</v>
      </c>
      <c r="V476" s="41">
        <f t="shared" si="209"/>
        <v>0</v>
      </c>
      <c r="W476" s="42">
        <f t="shared" si="210"/>
        <v>0</v>
      </c>
      <c r="X476" s="42">
        <f t="shared" si="211"/>
        <v>0</v>
      </c>
      <c r="Y476" s="36">
        <f t="shared" si="194"/>
        <v>0</v>
      </c>
      <c r="Z476" s="36">
        <f t="shared" si="195"/>
        <v>0</v>
      </c>
      <c r="AA476" s="35">
        <f t="shared" si="196"/>
        <v>0</v>
      </c>
      <c r="AB476" s="35">
        <f t="shared" si="197"/>
        <v>0</v>
      </c>
      <c r="AC476" s="36">
        <f t="shared" si="198"/>
        <v>0</v>
      </c>
      <c r="AD476" s="35">
        <f t="shared" si="199"/>
        <v>0</v>
      </c>
      <c r="AE476" s="35">
        <f t="shared" si="200"/>
        <v>0</v>
      </c>
      <c r="AF476" s="35">
        <f t="shared" si="201"/>
        <v>0</v>
      </c>
      <c r="AG476" s="35">
        <f t="shared" si="202"/>
        <v>0</v>
      </c>
      <c r="AH476" s="35">
        <f t="shared" si="203"/>
        <v>0</v>
      </c>
      <c r="AI476" s="35">
        <f t="shared" si="204"/>
        <v>0</v>
      </c>
      <c r="AJ476" s="35">
        <f t="shared" si="212"/>
        <v>0</v>
      </c>
      <c r="AK476" s="35">
        <f t="shared" si="213"/>
        <v>0</v>
      </c>
      <c r="AL476" s="35">
        <f>Y476/1000*AA476*AC476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76" s="35">
        <f>Z476/1000*AA476*AC476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76" s="35">
        <f t="shared" si="214"/>
        <v>0</v>
      </c>
      <c r="AO476" s="91">
        <f t="shared" si="215"/>
        <v>0</v>
      </c>
      <c r="AP476" s="92" t="str">
        <f t="shared" si="216"/>
        <v/>
      </c>
      <c r="AQ476" s="92" t="str">
        <f t="shared" si="217"/>
        <v/>
      </c>
    </row>
    <row r="477" spans="1:43" x14ac:dyDescent="0.25">
      <c r="A477" s="48"/>
      <c r="B477" s="52"/>
      <c r="C477" s="22" t="str">
        <f t="shared" si="205"/>
        <v/>
      </c>
      <c r="D477" s="21"/>
      <c r="E477" s="30"/>
      <c r="F477" s="9"/>
      <c r="G477" s="9"/>
      <c r="H477" s="102"/>
      <c r="I477" s="102"/>
      <c r="J477" s="6"/>
      <c r="K477" s="8"/>
      <c r="L477" s="113"/>
      <c r="M477" s="102"/>
      <c r="N477" s="111"/>
      <c r="O477" s="8"/>
      <c r="P477" s="60">
        <f t="shared" si="206"/>
        <v>0</v>
      </c>
      <c r="Q477" s="37">
        <f t="shared" si="207"/>
        <v>0</v>
      </c>
      <c r="R477" s="40">
        <f t="shared" si="191"/>
        <v>0</v>
      </c>
      <c r="S477" s="40">
        <f t="shared" si="192"/>
        <v>0</v>
      </c>
      <c r="T477" s="41" t="str">
        <f t="shared" si="193"/>
        <v/>
      </c>
      <c r="U477" s="41">
        <f t="shared" si="208"/>
        <v>0</v>
      </c>
      <c r="V477" s="41">
        <f t="shared" si="209"/>
        <v>0</v>
      </c>
      <c r="W477" s="42">
        <f t="shared" si="210"/>
        <v>0</v>
      </c>
      <c r="X477" s="42">
        <f t="shared" si="211"/>
        <v>0</v>
      </c>
      <c r="Y477" s="36">
        <f t="shared" si="194"/>
        <v>0</v>
      </c>
      <c r="Z477" s="36">
        <f t="shared" si="195"/>
        <v>0</v>
      </c>
      <c r="AA477" s="35">
        <f t="shared" si="196"/>
        <v>0</v>
      </c>
      <c r="AB477" s="35">
        <f t="shared" si="197"/>
        <v>0</v>
      </c>
      <c r="AC477" s="36">
        <f t="shared" si="198"/>
        <v>0</v>
      </c>
      <c r="AD477" s="35">
        <f t="shared" si="199"/>
        <v>0</v>
      </c>
      <c r="AE477" s="35">
        <f t="shared" si="200"/>
        <v>0</v>
      </c>
      <c r="AF477" s="35">
        <f t="shared" si="201"/>
        <v>0</v>
      </c>
      <c r="AG477" s="35">
        <f t="shared" si="202"/>
        <v>0</v>
      </c>
      <c r="AH477" s="35">
        <f t="shared" si="203"/>
        <v>0</v>
      </c>
      <c r="AI477" s="35">
        <f t="shared" si="204"/>
        <v>0</v>
      </c>
      <c r="AJ477" s="35">
        <f t="shared" si="212"/>
        <v>0</v>
      </c>
      <c r="AK477" s="35">
        <f t="shared" si="213"/>
        <v>0</v>
      </c>
      <c r="AL477" s="35">
        <f>Y477/1000*AA477*AC477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77" s="35">
        <f>Z477/1000*AA477*AC477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77" s="35">
        <f t="shared" si="214"/>
        <v>0</v>
      </c>
      <c r="AO477" s="91">
        <f t="shared" si="215"/>
        <v>0</v>
      </c>
      <c r="AP477" s="92" t="str">
        <f t="shared" si="216"/>
        <v/>
      </c>
      <c r="AQ477" s="92" t="str">
        <f t="shared" si="217"/>
        <v/>
      </c>
    </row>
    <row r="478" spans="1:43" x14ac:dyDescent="0.25">
      <c r="A478" s="48"/>
      <c r="B478" s="52"/>
      <c r="C478" s="22" t="str">
        <f t="shared" si="205"/>
        <v/>
      </c>
      <c r="D478" s="21"/>
      <c r="E478" s="30"/>
      <c r="F478" s="9"/>
      <c r="G478" s="9"/>
      <c r="H478" s="102"/>
      <c r="I478" s="102"/>
      <c r="J478" s="6"/>
      <c r="K478" s="8"/>
      <c r="L478" s="113"/>
      <c r="M478" s="102"/>
      <c r="N478" s="111"/>
      <c r="O478" s="8"/>
      <c r="P478" s="60">
        <f t="shared" si="206"/>
        <v>0</v>
      </c>
      <c r="Q478" s="37">
        <f t="shared" si="207"/>
        <v>0</v>
      </c>
      <c r="R478" s="40">
        <f t="shared" si="191"/>
        <v>0</v>
      </c>
      <c r="S478" s="40">
        <f t="shared" si="192"/>
        <v>0</v>
      </c>
      <c r="T478" s="41" t="str">
        <f t="shared" si="193"/>
        <v/>
      </c>
      <c r="U478" s="41">
        <f t="shared" si="208"/>
        <v>0</v>
      </c>
      <c r="V478" s="41">
        <f t="shared" si="209"/>
        <v>0</v>
      </c>
      <c r="W478" s="42">
        <f t="shared" si="210"/>
        <v>0</v>
      </c>
      <c r="X478" s="42">
        <f t="shared" si="211"/>
        <v>0</v>
      </c>
      <c r="Y478" s="36">
        <f t="shared" si="194"/>
        <v>0</v>
      </c>
      <c r="Z478" s="36">
        <f t="shared" si="195"/>
        <v>0</v>
      </c>
      <c r="AA478" s="35">
        <f t="shared" si="196"/>
        <v>0</v>
      </c>
      <c r="AB478" s="35">
        <f t="shared" si="197"/>
        <v>0</v>
      </c>
      <c r="AC478" s="36">
        <f t="shared" si="198"/>
        <v>0</v>
      </c>
      <c r="AD478" s="35">
        <f t="shared" si="199"/>
        <v>0</v>
      </c>
      <c r="AE478" s="35">
        <f t="shared" si="200"/>
        <v>0</v>
      </c>
      <c r="AF478" s="35">
        <f t="shared" si="201"/>
        <v>0</v>
      </c>
      <c r="AG478" s="35">
        <f t="shared" si="202"/>
        <v>0</v>
      </c>
      <c r="AH478" s="35">
        <f t="shared" si="203"/>
        <v>0</v>
      </c>
      <c r="AI478" s="35">
        <f t="shared" si="204"/>
        <v>0</v>
      </c>
      <c r="AJ478" s="35">
        <f t="shared" si="212"/>
        <v>0</v>
      </c>
      <c r="AK478" s="35">
        <f t="shared" si="213"/>
        <v>0</v>
      </c>
      <c r="AL478" s="35">
        <f>Y478/1000*AA478*AC478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78" s="35">
        <f>Z478/1000*AA478*AC478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78" s="35">
        <f t="shared" si="214"/>
        <v>0</v>
      </c>
      <c r="AO478" s="91">
        <f t="shared" si="215"/>
        <v>0</v>
      </c>
      <c r="AP478" s="92" t="str">
        <f t="shared" si="216"/>
        <v/>
      </c>
      <c r="AQ478" s="92" t="str">
        <f t="shared" si="217"/>
        <v/>
      </c>
    </row>
    <row r="479" spans="1:43" x14ac:dyDescent="0.25">
      <c r="A479" s="48"/>
      <c r="B479" s="52"/>
      <c r="C479" s="22" t="str">
        <f t="shared" si="205"/>
        <v/>
      </c>
      <c r="D479" s="21"/>
      <c r="E479" s="30"/>
      <c r="F479" s="9"/>
      <c r="G479" s="9"/>
      <c r="H479" s="102"/>
      <c r="I479" s="102"/>
      <c r="J479" s="6"/>
      <c r="K479" s="8"/>
      <c r="L479" s="113"/>
      <c r="M479" s="102"/>
      <c r="N479" s="111"/>
      <c r="O479" s="8"/>
      <c r="P479" s="60">
        <f t="shared" si="206"/>
        <v>0</v>
      </c>
      <c r="Q479" s="37">
        <f t="shared" si="207"/>
        <v>0</v>
      </c>
      <c r="R479" s="40">
        <f t="shared" si="191"/>
        <v>0</v>
      </c>
      <c r="S479" s="40">
        <f t="shared" si="192"/>
        <v>0</v>
      </c>
      <c r="T479" s="41" t="str">
        <f t="shared" si="193"/>
        <v/>
      </c>
      <c r="U479" s="41">
        <f t="shared" si="208"/>
        <v>0</v>
      </c>
      <c r="V479" s="41">
        <f t="shared" si="209"/>
        <v>0</v>
      </c>
      <c r="W479" s="42">
        <f t="shared" si="210"/>
        <v>0</v>
      </c>
      <c r="X479" s="42">
        <f t="shared" si="211"/>
        <v>0</v>
      </c>
      <c r="Y479" s="36">
        <f t="shared" si="194"/>
        <v>0</v>
      </c>
      <c r="Z479" s="36">
        <f t="shared" si="195"/>
        <v>0</v>
      </c>
      <c r="AA479" s="35">
        <f t="shared" si="196"/>
        <v>0</v>
      </c>
      <c r="AB479" s="35">
        <f t="shared" si="197"/>
        <v>0</v>
      </c>
      <c r="AC479" s="36">
        <f t="shared" si="198"/>
        <v>0</v>
      </c>
      <c r="AD479" s="35">
        <f t="shared" si="199"/>
        <v>0</v>
      </c>
      <c r="AE479" s="35">
        <f t="shared" si="200"/>
        <v>0</v>
      </c>
      <c r="AF479" s="35">
        <f t="shared" si="201"/>
        <v>0</v>
      </c>
      <c r="AG479" s="35">
        <f t="shared" si="202"/>
        <v>0</v>
      </c>
      <c r="AH479" s="35">
        <f t="shared" si="203"/>
        <v>0</v>
      </c>
      <c r="AI479" s="35">
        <f t="shared" si="204"/>
        <v>0</v>
      </c>
      <c r="AJ479" s="35">
        <f t="shared" si="212"/>
        <v>0</v>
      </c>
      <c r="AK479" s="35">
        <f t="shared" si="213"/>
        <v>0</v>
      </c>
      <c r="AL479" s="35">
        <f>Y479/1000*AA479*AC479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79" s="35">
        <f>Z479/1000*AA479*AC479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79" s="35">
        <f t="shared" si="214"/>
        <v>0</v>
      </c>
      <c r="AO479" s="91">
        <f t="shared" si="215"/>
        <v>0</v>
      </c>
      <c r="AP479" s="92" t="str">
        <f t="shared" si="216"/>
        <v/>
      </c>
      <c r="AQ479" s="92" t="str">
        <f t="shared" si="217"/>
        <v/>
      </c>
    </row>
    <row r="480" spans="1:43" x14ac:dyDescent="0.25">
      <c r="A480" s="48"/>
      <c r="B480" s="52"/>
      <c r="C480" s="22" t="str">
        <f t="shared" si="205"/>
        <v/>
      </c>
      <c r="D480" s="21"/>
      <c r="E480" s="30"/>
      <c r="F480" s="9"/>
      <c r="G480" s="9"/>
      <c r="H480" s="102"/>
      <c r="I480" s="102"/>
      <c r="J480" s="6"/>
      <c r="K480" s="8"/>
      <c r="L480" s="113"/>
      <c r="M480" s="102"/>
      <c r="N480" s="111"/>
      <c r="O480" s="8"/>
      <c r="P480" s="60">
        <f t="shared" si="206"/>
        <v>0</v>
      </c>
      <c r="Q480" s="37">
        <f t="shared" si="207"/>
        <v>0</v>
      </c>
      <c r="R480" s="40">
        <f t="shared" si="191"/>
        <v>0</v>
      </c>
      <c r="S480" s="40">
        <f t="shared" si="192"/>
        <v>0</v>
      </c>
      <c r="T480" s="41" t="str">
        <f t="shared" si="193"/>
        <v/>
      </c>
      <c r="U480" s="41">
        <f t="shared" si="208"/>
        <v>0</v>
      </c>
      <c r="V480" s="41">
        <f t="shared" si="209"/>
        <v>0</v>
      </c>
      <c r="W480" s="42">
        <f t="shared" si="210"/>
        <v>0</v>
      </c>
      <c r="X480" s="42">
        <f t="shared" si="211"/>
        <v>0</v>
      </c>
      <c r="Y480" s="36">
        <f t="shared" si="194"/>
        <v>0</v>
      </c>
      <c r="Z480" s="36">
        <f t="shared" si="195"/>
        <v>0</v>
      </c>
      <c r="AA480" s="35">
        <f t="shared" si="196"/>
        <v>0</v>
      </c>
      <c r="AB480" s="35">
        <f t="shared" si="197"/>
        <v>0</v>
      </c>
      <c r="AC480" s="36">
        <f t="shared" si="198"/>
        <v>0</v>
      </c>
      <c r="AD480" s="35">
        <f t="shared" si="199"/>
        <v>0</v>
      </c>
      <c r="AE480" s="35">
        <f t="shared" si="200"/>
        <v>0</v>
      </c>
      <c r="AF480" s="35">
        <f t="shared" si="201"/>
        <v>0</v>
      </c>
      <c r="AG480" s="35">
        <f t="shared" si="202"/>
        <v>0</v>
      </c>
      <c r="AH480" s="35">
        <f t="shared" si="203"/>
        <v>0</v>
      </c>
      <c r="AI480" s="35">
        <f t="shared" si="204"/>
        <v>0</v>
      </c>
      <c r="AJ480" s="35">
        <f t="shared" si="212"/>
        <v>0</v>
      </c>
      <c r="AK480" s="35">
        <f t="shared" si="213"/>
        <v>0</v>
      </c>
      <c r="AL480" s="35">
        <f>Y480/1000*AA480*AC480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80" s="35">
        <f>Z480/1000*AA480*AC480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80" s="35">
        <f t="shared" si="214"/>
        <v>0</v>
      </c>
      <c r="AO480" s="91">
        <f t="shared" si="215"/>
        <v>0</v>
      </c>
      <c r="AP480" s="92" t="str">
        <f t="shared" si="216"/>
        <v/>
      </c>
      <c r="AQ480" s="92" t="str">
        <f t="shared" si="217"/>
        <v/>
      </c>
    </row>
    <row r="481" spans="1:43" x14ac:dyDescent="0.25">
      <c r="A481" s="48"/>
      <c r="B481" s="52"/>
      <c r="C481" s="22" t="str">
        <f t="shared" si="205"/>
        <v/>
      </c>
      <c r="D481" s="21"/>
      <c r="E481" s="30"/>
      <c r="F481" s="9"/>
      <c r="G481" s="9"/>
      <c r="H481" s="102"/>
      <c r="I481" s="102"/>
      <c r="J481" s="6"/>
      <c r="K481" s="8"/>
      <c r="L481" s="113"/>
      <c r="M481" s="102"/>
      <c r="N481" s="111"/>
      <c r="O481" s="8"/>
      <c r="P481" s="60">
        <f t="shared" si="206"/>
        <v>0</v>
      </c>
      <c r="Q481" s="37">
        <f t="shared" si="207"/>
        <v>0</v>
      </c>
      <c r="R481" s="40">
        <f t="shared" si="191"/>
        <v>0</v>
      </c>
      <c r="S481" s="40">
        <f t="shared" si="192"/>
        <v>0</v>
      </c>
      <c r="T481" s="41" t="str">
        <f t="shared" si="193"/>
        <v/>
      </c>
      <c r="U481" s="41">
        <f t="shared" si="208"/>
        <v>0</v>
      </c>
      <c r="V481" s="41">
        <f t="shared" si="209"/>
        <v>0</v>
      </c>
      <c r="W481" s="42">
        <f t="shared" si="210"/>
        <v>0</v>
      </c>
      <c r="X481" s="42">
        <f t="shared" si="211"/>
        <v>0</v>
      </c>
      <c r="Y481" s="36">
        <f t="shared" si="194"/>
        <v>0</v>
      </c>
      <c r="Z481" s="36">
        <f t="shared" si="195"/>
        <v>0</v>
      </c>
      <c r="AA481" s="35">
        <f t="shared" si="196"/>
        <v>0</v>
      </c>
      <c r="AB481" s="35">
        <f t="shared" si="197"/>
        <v>0</v>
      </c>
      <c r="AC481" s="36">
        <f t="shared" si="198"/>
        <v>0</v>
      </c>
      <c r="AD481" s="35">
        <f t="shared" si="199"/>
        <v>0</v>
      </c>
      <c r="AE481" s="35">
        <f t="shared" si="200"/>
        <v>0</v>
      </c>
      <c r="AF481" s="35">
        <f t="shared" si="201"/>
        <v>0</v>
      </c>
      <c r="AG481" s="35">
        <f t="shared" si="202"/>
        <v>0</v>
      </c>
      <c r="AH481" s="35">
        <f t="shared" si="203"/>
        <v>0</v>
      </c>
      <c r="AI481" s="35">
        <f t="shared" si="204"/>
        <v>0</v>
      </c>
      <c r="AJ481" s="35">
        <f t="shared" si="212"/>
        <v>0</v>
      </c>
      <c r="AK481" s="35">
        <f t="shared" si="213"/>
        <v>0</v>
      </c>
      <c r="AL481" s="35">
        <f>Y481/1000*AA481*AC481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81" s="35">
        <f>Z481/1000*AA481*AC481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81" s="35">
        <f t="shared" si="214"/>
        <v>0</v>
      </c>
      <c r="AO481" s="91">
        <f t="shared" si="215"/>
        <v>0</v>
      </c>
      <c r="AP481" s="92" t="str">
        <f t="shared" si="216"/>
        <v/>
      </c>
      <c r="AQ481" s="92" t="str">
        <f t="shared" si="217"/>
        <v/>
      </c>
    </row>
    <row r="482" spans="1:43" x14ac:dyDescent="0.25">
      <c r="A482" s="48"/>
      <c r="B482" s="52"/>
      <c r="C482" s="22" t="str">
        <f t="shared" si="205"/>
        <v/>
      </c>
      <c r="D482" s="21"/>
      <c r="E482" s="30"/>
      <c r="F482" s="9"/>
      <c r="G482" s="9"/>
      <c r="H482" s="102"/>
      <c r="I482" s="102"/>
      <c r="J482" s="6"/>
      <c r="K482" s="8"/>
      <c r="L482" s="113"/>
      <c r="M482" s="102"/>
      <c r="N482" s="111"/>
      <c r="O482" s="8"/>
      <c r="P482" s="60">
        <f t="shared" si="206"/>
        <v>0</v>
      </c>
      <c r="Q482" s="37">
        <f t="shared" si="207"/>
        <v>0</v>
      </c>
      <c r="R482" s="40">
        <f t="shared" si="191"/>
        <v>0</v>
      </c>
      <c r="S482" s="40">
        <f t="shared" si="192"/>
        <v>0</v>
      </c>
      <c r="T482" s="41" t="str">
        <f t="shared" si="193"/>
        <v/>
      </c>
      <c r="U482" s="41">
        <f t="shared" si="208"/>
        <v>0</v>
      </c>
      <c r="V482" s="41">
        <f t="shared" si="209"/>
        <v>0</v>
      </c>
      <c r="W482" s="42">
        <f t="shared" si="210"/>
        <v>0</v>
      </c>
      <c r="X482" s="42">
        <f t="shared" si="211"/>
        <v>0</v>
      </c>
      <c r="Y482" s="36">
        <f t="shared" si="194"/>
        <v>0</v>
      </c>
      <c r="Z482" s="36">
        <f t="shared" si="195"/>
        <v>0</v>
      </c>
      <c r="AA482" s="35">
        <f t="shared" si="196"/>
        <v>0</v>
      </c>
      <c r="AB482" s="35">
        <f t="shared" si="197"/>
        <v>0</v>
      </c>
      <c r="AC482" s="36">
        <f t="shared" si="198"/>
        <v>0</v>
      </c>
      <c r="AD482" s="35">
        <f t="shared" si="199"/>
        <v>0</v>
      </c>
      <c r="AE482" s="35">
        <f t="shared" si="200"/>
        <v>0</v>
      </c>
      <c r="AF482" s="35">
        <f t="shared" si="201"/>
        <v>0</v>
      </c>
      <c r="AG482" s="35">
        <f t="shared" si="202"/>
        <v>0</v>
      </c>
      <c r="AH482" s="35">
        <f t="shared" si="203"/>
        <v>0</v>
      </c>
      <c r="AI482" s="35">
        <f t="shared" si="204"/>
        <v>0</v>
      </c>
      <c r="AJ482" s="35">
        <f t="shared" si="212"/>
        <v>0</v>
      </c>
      <c r="AK482" s="35">
        <f t="shared" si="213"/>
        <v>0</v>
      </c>
      <c r="AL482" s="35">
        <f>Y482/1000*AA482*AC482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82" s="35">
        <f>Z482/1000*AA482*AC482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82" s="35">
        <f t="shared" si="214"/>
        <v>0</v>
      </c>
      <c r="AO482" s="91">
        <f t="shared" si="215"/>
        <v>0</v>
      </c>
      <c r="AP482" s="92" t="str">
        <f t="shared" si="216"/>
        <v/>
      </c>
      <c r="AQ482" s="92" t="str">
        <f t="shared" si="217"/>
        <v/>
      </c>
    </row>
    <row r="483" spans="1:43" x14ac:dyDescent="0.25">
      <c r="A483" s="48"/>
      <c r="B483" s="52"/>
      <c r="C483" s="22" t="str">
        <f t="shared" si="205"/>
        <v/>
      </c>
      <c r="D483" s="21"/>
      <c r="E483" s="30"/>
      <c r="F483" s="9"/>
      <c r="G483" s="9"/>
      <c r="H483" s="102"/>
      <c r="I483" s="102"/>
      <c r="J483" s="6"/>
      <c r="K483" s="8"/>
      <c r="L483" s="113"/>
      <c r="M483" s="102"/>
      <c r="N483" s="111"/>
      <c r="O483" s="8"/>
      <c r="P483" s="60">
        <f t="shared" si="206"/>
        <v>0</v>
      </c>
      <c r="Q483" s="37">
        <f t="shared" si="207"/>
        <v>0</v>
      </c>
      <c r="R483" s="40">
        <f t="shared" si="191"/>
        <v>0</v>
      </c>
      <c r="S483" s="40">
        <f t="shared" si="192"/>
        <v>0</v>
      </c>
      <c r="T483" s="41" t="str">
        <f t="shared" si="193"/>
        <v/>
      </c>
      <c r="U483" s="41">
        <f t="shared" si="208"/>
        <v>0</v>
      </c>
      <c r="V483" s="41">
        <f t="shared" si="209"/>
        <v>0</v>
      </c>
      <c r="W483" s="42">
        <f t="shared" si="210"/>
        <v>0</v>
      </c>
      <c r="X483" s="42">
        <f t="shared" si="211"/>
        <v>0</v>
      </c>
      <c r="Y483" s="36">
        <f t="shared" si="194"/>
        <v>0</v>
      </c>
      <c r="Z483" s="36">
        <f t="shared" si="195"/>
        <v>0</v>
      </c>
      <c r="AA483" s="35">
        <f t="shared" si="196"/>
        <v>0</v>
      </c>
      <c r="AB483" s="35">
        <f t="shared" si="197"/>
        <v>0</v>
      </c>
      <c r="AC483" s="36">
        <f t="shared" si="198"/>
        <v>0</v>
      </c>
      <c r="AD483" s="35">
        <f t="shared" si="199"/>
        <v>0</v>
      </c>
      <c r="AE483" s="35">
        <f t="shared" si="200"/>
        <v>0</v>
      </c>
      <c r="AF483" s="35">
        <f t="shared" si="201"/>
        <v>0</v>
      </c>
      <c r="AG483" s="35">
        <f t="shared" si="202"/>
        <v>0</v>
      </c>
      <c r="AH483" s="35">
        <f t="shared" si="203"/>
        <v>0</v>
      </c>
      <c r="AI483" s="35">
        <f t="shared" si="204"/>
        <v>0</v>
      </c>
      <c r="AJ483" s="35">
        <f t="shared" si="212"/>
        <v>0</v>
      </c>
      <c r="AK483" s="35">
        <f t="shared" si="213"/>
        <v>0</v>
      </c>
      <c r="AL483" s="35">
        <f>Y483/1000*AA483*AC483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83" s="35">
        <f>Z483/1000*AA483*AC483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83" s="35">
        <f t="shared" si="214"/>
        <v>0</v>
      </c>
      <c r="AO483" s="91">
        <f t="shared" si="215"/>
        <v>0</v>
      </c>
      <c r="AP483" s="92" t="str">
        <f t="shared" si="216"/>
        <v/>
      </c>
      <c r="AQ483" s="92" t="str">
        <f t="shared" si="217"/>
        <v/>
      </c>
    </row>
    <row r="484" spans="1:43" x14ac:dyDescent="0.25">
      <c r="A484" s="48"/>
      <c r="B484" s="52"/>
      <c r="C484" s="22" t="str">
        <f t="shared" si="205"/>
        <v/>
      </c>
      <c r="D484" s="21"/>
      <c r="E484" s="30"/>
      <c r="F484" s="9"/>
      <c r="G484" s="9"/>
      <c r="H484" s="102"/>
      <c r="I484" s="102"/>
      <c r="J484" s="6"/>
      <c r="K484" s="8"/>
      <c r="L484" s="113"/>
      <c r="M484" s="102"/>
      <c r="N484" s="111"/>
      <c r="O484" s="8"/>
      <c r="P484" s="60">
        <f t="shared" si="206"/>
        <v>0</v>
      </c>
      <c r="Q484" s="37">
        <f t="shared" si="207"/>
        <v>0</v>
      </c>
      <c r="R484" s="40">
        <f t="shared" si="191"/>
        <v>0</v>
      </c>
      <c r="S484" s="40">
        <f t="shared" si="192"/>
        <v>0</v>
      </c>
      <c r="T484" s="41" t="str">
        <f t="shared" si="193"/>
        <v/>
      </c>
      <c r="U484" s="41">
        <f t="shared" si="208"/>
        <v>0</v>
      </c>
      <c r="V484" s="41">
        <f t="shared" si="209"/>
        <v>0</v>
      </c>
      <c r="W484" s="42">
        <f t="shared" si="210"/>
        <v>0</v>
      </c>
      <c r="X484" s="42">
        <f t="shared" si="211"/>
        <v>0</v>
      </c>
      <c r="Y484" s="36">
        <f t="shared" si="194"/>
        <v>0</v>
      </c>
      <c r="Z484" s="36">
        <f t="shared" si="195"/>
        <v>0</v>
      </c>
      <c r="AA484" s="35">
        <f t="shared" si="196"/>
        <v>0</v>
      </c>
      <c r="AB484" s="35">
        <f t="shared" si="197"/>
        <v>0</v>
      </c>
      <c r="AC484" s="36">
        <f t="shared" si="198"/>
        <v>0</v>
      </c>
      <c r="AD484" s="35">
        <f t="shared" si="199"/>
        <v>0</v>
      </c>
      <c r="AE484" s="35">
        <f t="shared" si="200"/>
        <v>0</v>
      </c>
      <c r="AF484" s="35">
        <f t="shared" si="201"/>
        <v>0</v>
      </c>
      <c r="AG484" s="35">
        <f t="shared" si="202"/>
        <v>0</v>
      </c>
      <c r="AH484" s="35">
        <f t="shared" si="203"/>
        <v>0</v>
      </c>
      <c r="AI484" s="35">
        <f t="shared" si="204"/>
        <v>0</v>
      </c>
      <c r="AJ484" s="35">
        <f t="shared" si="212"/>
        <v>0</v>
      </c>
      <c r="AK484" s="35">
        <f t="shared" si="213"/>
        <v>0</v>
      </c>
      <c r="AL484" s="35">
        <f>Y484/1000*AA484*AC484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84" s="35">
        <f>Z484/1000*AA484*AC484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84" s="35">
        <f t="shared" si="214"/>
        <v>0</v>
      </c>
      <c r="AO484" s="91">
        <f t="shared" si="215"/>
        <v>0</v>
      </c>
      <c r="AP484" s="92" t="str">
        <f t="shared" si="216"/>
        <v/>
      </c>
      <c r="AQ484" s="92" t="str">
        <f t="shared" si="217"/>
        <v/>
      </c>
    </row>
    <row r="485" spans="1:43" x14ac:dyDescent="0.25">
      <c r="A485" s="48"/>
      <c r="B485" s="52"/>
      <c r="C485" s="22" t="str">
        <f t="shared" si="205"/>
        <v/>
      </c>
      <c r="D485" s="21"/>
      <c r="E485" s="30"/>
      <c r="F485" s="9"/>
      <c r="G485" s="9"/>
      <c r="H485" s="102"/>
      <c r="I485" s="102"/>
      <c r="J485" s="6"/>
      <c r="K485" s="8"/>
      <c r="L485" s="113"/>
      <c r="M485" s="102"/>
      <c r="N485" s="111"/>
      <c r="O485" s="8"/>
      <c r="P485" s="60">
        <f t="shared" si="206"/>
        <v>0</v>
      </c>
      <c r="Q485" s="37">
        <f t="shared" si="207"/>
        <v>0</v>
      </c>
      <c r="R485" s="40">
        <f t="shared" si="191"/>
        <v>0</v>
      </c>
      <c r="S485" s="40">
        <f t="shared" si="192"/>
        <v>0</v>
      </c>
      <c r="T485" s="41" t="str">
        <f t="shared" si="193"/>
        <v/>
      </c>
      <c r="U485" s="41">
        <f t="shared" si="208"/>
        <v>0</v>
      </c>
      <c r="V485" s="41">
        <f t="shared" si="209"/>
        <v>0</v>
      </c>
      <c r="W485" s="42">
        <f t="shared" si="210"/>
        <v>0</v>
      </c>
      <c r="X485" s="42">
        <f t="shared" si="211"/>
        <v>0</v>
      </c>
      <c r="Y485" s="36">
        <f t="shared" si="194"/>
        <v>0</v>
      </c>
      <c r="Z485" s="36">
        <f t="shared" si="195"/>
        <v>0</v>
      </c>
      <c r="AA485" s="35">
        <f t="shared" si="196"/>
        <v>0</v>
      </c>
      <c r="AB485" s="35">
        <f t="shared" si="197"/>
        <v>0</v>
      </c>
      <c r="AC485" s="36">
        <f t="shared" si="198"/>
        <v>0</v>
      </c>
      <c r="AD485" s="35">
        <f t="shared" si="199"/>
        <v>0</v>
      </c>
      <c r="AE485" s="35">
        <f t="shared" si="200"/>
        <v>0</v>
      </c>
      <c r="AF485" s="35">
        <f t="shared" si="201"/>
        <v>0</v>
      </c>
      <c r="AG485" s="35">
        <f t="shared" si="202"/>
        <v>0</v>
      </c>
      <c r="AH485" s="35">
        <f t="shared" si="203"/>
        <v>0</v>
      </c>
      <c r="AI485" s="35">
        <f t="shared" si="204"/>
        <v>0</v>
      </c>
      <c r="AJ485" s="35">
        <f t="shared" si="212"/>
        <v>0</v>
      </c>
      <c r="AK485" s="35">
        <f t="shared" si="213"/>
        <v>0</v>
      </c>
      <c r="AL485" s="35">
        <f>Y485/1000*AA485*AC485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85" s="35">
        <f>Z485/1000*AA485*AC485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85" s="35">
        <f t="shared" si="214"/>
        <v>0</v>
      </c>
      <c r="AO485" s="91">
        <f t="shared" si="215"/>
        <v>0</v>
      </c>
      <c r="AP485" s="92" t="str">
        <f t="shared" si="216"/>
        <v/>
      </c>
      <c r="AQ485" s="92" t="str">
        <f t="shared" si="217"/>
        <v/>
      </c>
    </row>
    <row r="486" spans="1:43" x14ac:dyDescent="0.25">
      <c r="A486" s="48"/>
      <c r="B486" s="52"/>
      <c r="C486" s="22" t="str">
        <f t="shared" si="205"/>
        <v/>
      </c>
      <c r="D486" s="21"/>
      <c r="E486" s="30"/>
      <c r="F486" s="9"/>
      <c r="G486" s="9"/>
      <c r="H486" s="102"/>
      <c r="I486" s="102"/>
      <c r="J486" s="6"/>
      <c r="K486" s="8"/>
      <c r="L486" s="113"/>
      <c r="M486" s="102"/>
      <c r="N486" s="111"/>
      <c r="O486" s="8"/>
      <c r="P486" s="60">
        <f t="shared" si="206"/>
        <v>0</v>
      </c>
      <c r="Q486" s="37">
        <f t="shared" si="207"/>
        <v>0</v>
      </c>
      <c r="R486" s="40">
        <f t="shared" si="191"/>
        <v>0</v>
      </c>
      <c r="S486" s="40">
        <f t="shared" si="192"/>
        <v>0</v>
      </c>
      <c r="T486" s="41" t="str">
        <f t="shared" si="193"/>
        <v/>
      </c>
      <c r="U486" s="41">
        <f t="shared" si="208"/>
        <v>0</v>
      </c>
      <c r="V486" s="41">
        <f t="shared" si="209"/>
        <v>0</v>
      </c>
      <c r="W486" s="42">
        <f t="shared" si="210"/>
        <v>0</v>
      </c>
      <c r="X486" s="42">
        <f t="shared" si="211"/>
        <v>0</v>
      </c>
      <c r="Y486" s="36">
        <f t="shared" si="194"/>
        <v>0</v>
      </c>
      <c r="Z486" s="36">
        <f t="shared" si="195"/>
        <v>0</v>
      </c>
      <c r="AA486" s="35">
        <f t="shared" si="196"/>
        <v>0</v>
      </c>
      <c r="AB486" s="35">
        <f t="shared" si="197"/>
        <v>0</v>
      </c>
      <c r="AC486" s="36">
        <f t="shared" si="198"/>
        <v>0</v>
      </c>
      <c r="AD486" s="35">
        <f t="shared" si="199"/>
        <v>0</v>
      </c>
      <c r="AE486" s="35">
        <f t="shared" si="200"/>
        <v>0</v>
      </c>
      <c r="AF486" s="35">
        <f t="shared" si="201"/>
        <v>0</v>
      </c>
      <c r="AG486" s="35">
        <f t="shared" si="202"/>
        <v>0</v>
      </c>
      <c r="AH486" s="35">
        <f t="shared" si="203"/>
        <v>0</v>
      </c>
      <c r="AI486" s="35">
        <f t="shared" si="204"/>
        <v>0</v>
      </c>
      <c r="AJ486" s="35">
        <f t="shared" si="212"/>
        <v>0</v>
      </c>
      <c r="AK486" s="35">
        <f t="shared" si="213"/>
        <v>0</v>
      </c>
      <c r="AL486" s="35">
        <f>Y486/1000*AA486*AC486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86" s="35">
        <f>Z486/1000*AA486*AC486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86" s="35">
        <f t="shared" si="214"/>
        <v>0</v>
      </c>
      <c r="AO486" s="91">
        <f t="shared" si="215"/>
        <v>0</v>
      </c>
      <c r="AP486" s="92" t="str">
        <f t="shared" si="216"/>
        <v/>
      </c>
      <c r="AQ486" s="92" t="str">
        <f t="shared" si="217"/>
        <v/>
      </c>
    </row>
    <row r="487" spans="1:43" x14ac:dyDescent="0.25">
      <c r="A487" s="48"/>
      <c r="B487" s="52"/>
      <c r="C487" s="22" t="str">
        <f t="shared" si="205"/>
        <v/>
      </c>
      <c r="D487" s="21"/>
      <c r="E487" s="30"/>
      <c r="F487" s="9"/>
      <c r="G487" s="9"/>
      <c r="H487" s="102"/>
      <c r="I487" s="102"/>
      <c r="J487" s="6"/>
      <c r="K487" s="8"/>
      <c r="L487" s="113"/>
      <c r="M487" s="102"/>
      <c r="N487" s="111"/>
      <c r="O487" s="8"/>
      <c r="P487" s="60">
        <f t="shared" si="206"/>
        <v>0</v>
      </c>
      <c r="Q487" s="37">
        <f t="shared" si="207"/>
        <v>0</v>
      </c>
      <c r="R487" s="40">
        <f t="shared" si="191"/>
        <v>0</v>
      </c>
      <c r="S487" s="40">
        <f t="shared" si="192"/>
        <v>0</v>
      </c>
      <c r="T487" s="41" t="str">
        <f t="shared" si="193"/>
        <v/>
      </c>
      <c r="U487" s="41">
        <f t="shared" si="208"/>
        <v>0</v>
      </c>
      <c r="V487" s="41">
        <f t="shared" si="209"/>
        <v>0</v>
      </c>
      <c r="W487" s="42">
        <f t="shared" si="210"/>
        <v>0</v>
      </c>
      <c r="X487" s="42">
        <f t="shared" si="211"/>
        <v>0</v>
      </c>
      <c r="Y487" s="36">
        <f t="shared" si="194"/>
        <v>0</v>
      </c>
      <c r="Z487" s="36">
        <f t="shared" si="195"/>
        <v>0</v>
      </c>
      <c r="AA487" s="35">
        <f t="shared" si="196"/>
        <v>0</v>
      </c>
      <c r="AB487" s="35">
        <f t="shared" si="197"/>
        <v>0</v>
      </c>
      <c r="AC487" s="36">
        <f t="shared" si="198"/>
        <v>0</v>
      </c>
      <c r="AD487" s="35">
        <f t="shared" si="199"/>
        <v>0</v>
      </c>
      <c r="AE487" s="35">
        <f t="shared" si="200"/>
        <v>0</v>
      </c>
      <c r="AF487" s="35">
        <f t="shared" si="201"/>
        <v>0</v>
      </c>
      <c r="AG487" s="35">
        <f t="shared" si="202"/>
        <v>0</v>
      </c>
      <c r="AH487" s="35">
        <f t="shared" si="203"/>
        <v>0</v>
      </c>
      <c r="AI487" s="35">
        <f t="shared" si="204"/>
        <v>0</v>
      </c>
      <c r="AJ487" s="35">
        <f t="shared" si="212"/>
        <v>0</v>
      </c>
      <c r="AK487" s="35">
        <f t="shared" si="213"/>
        <v>0</v>
      </c>
      <c r="AL487" s="35">
        <f>Y487/1000*AA487*AC487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87" s="35">
        <f>Z487/1000*AA487*AC487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87" s="35">
        <f t="shared" si="214"/>
        <v>0</v>
      </c>
      <c r="AO487" s="91">
        <f t="shared" si="215"/>
        <v>0</v>
      </c>
      <c r="AP487" s="92" t="str">
        <f t="shared" si="216"/>
        <v/>
      </c>
      <c r="AQ487" s="92" t="str">
        <f t="shared" si="217"/>
        <v/>
      </c>
    </row>
    <row r="488" spans="1:43" x14ac:dyDescent="0.25">
      <c r="A488" s="48"/>
      <c r="B488" s="52"/>
      <c r="C488" s="22" t="str">
        <f t="shared" si="205"/>
        <v/>
      </c>
      <c r="D488" s="21"/>
      <c r="E488" s="30"/>
      <c r="F488" s="9"/>
      <c r="G488" s="9"/>
      <c r="H488" s="102"/>
      <c r="I488" s="102"/>
      <c r="J488" s="6"/>
      <c r="K488" s="8"/>
      <c r="L488" s="113"/>
      <c r="M488" s="102"/>
      <c r="N488" s="111"/>
      <c r="O488" s="8"/>
      <c r="P488" s="60">
        <f t="shared" si="206"/>
        <v>0</v>
      </c>
      <c r="Q488" s="37">
        <f t="shared" si="207"/>
        <v>0</v>
      </c>
      <c r="R488" s="40">
        <f t="shared" si="191"/>
        <v>0</v>
      </c>
      <c r="S488" s="40">
        <f t="shared" si="192"/>
        <v>0</v>
      </c>
      <c r="T488" s="41" t="str">
        <f t="shared" si="193"/>
        <v/>
      </c>
      <c r="U488" s="41">
        <f t="shared" si="208"/>
        <v>0</v>
      </c>
      <c r="V488" s="41">
        <f t="shared" si="209"/>
        <v>0</v>
      </c>
      <c r="W488" s="42">
        <f t="shared" si="210"/>
        <v>0</v>
      </c>
      <c r="X488" s="42">
        <f t="shared" si="211"/>
        <v>0</v>
      </c>
      <c r="Y488" s="36">
        <f t="shared" si="194"/>
        <v>0</v>
      </c>
      <c r="Z488" s="36">
        <f t="shared" si="195"/>
        <v>0</v>
      </c>
      <c r="AA488" s="35">
        <f t="shared" si="196"/>
        <v>0</v>
      </c>
      <c r="AB488" s="35">
        <f t="shared" si="197"/>
        <v>0</v>
      </c>
      <c r="AC488" s="36">
        <f t="shared" si="198"/>
        <v>0</v>
      </c>
      <c r="AD488" s="35">
        <f t="shared" si="199"/>
        <v>0</v>
      </c>
      <c r="AE488" s="35">
        <f t="shared" si="200"/>
        <v>0</v>
      </c>
      <c r="AF488" s="35">
        <f t="shared" si="201"/>
        <v>0</v>
      </c>
      <c r="AG488" s="35">
        <f t="shared" si="202"/>
        <v>0</v>
      </c>
      <c r="AH488" s="35">
        <f t="shared" si="203"/>
        <v>0</v>
      </c>
      <c r="AI488" s="35">
        <f t="shared" si="204"/>
        <v>0</v>
      </c>
      <c r="AJ488" s="35">
        <f t="shared" si="212"/>
        <v>0</v>
      </c>
      <c r="AK488" s="35">
        <f t="shared" si="213"/>
        <v>0</v>
      </c>
      <c r="AL488" s="35">
        <f>Y488/1000*AA488*AC488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88" s="35">
        <f>Z488/1000*AA488*AC488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88" s="35">
        <f t="shared" si="214"/>
        <v>0</v>
      </c>
      <c r="AO488" s="91">
        <f t="shared" si="215"/>
        <v>0</v>
      </c>
      <c r="AP488" s="92" t="str">
        <f t="shared" si="216"/>
        <v/>
      </c>
      <c r="AQ488" s="92" t="str">
        <f t="shared" si="217"/>
        <v/>
      </c>
    </row>
    <row r="489" spans="1:43" x14ac:dyDescent="0.25">
      <c r="A489" s="48"/>
      <c r="B489" s="52"/>
      <c r="C489" s="22" t="str">
        <f t="shared" si="205"/>
        <v/>
      </c>
      <c r="D489" s="21"/>
      <c r="E489" s="30"/>
      <c r="F489" s="9"/>
      <c r="G489" s="9"/>
      <c r="H489" s="102"/>
      <c r="I489" s="102"/>
      <c r="J489" s="6"/>
      <c r="K489" s="8"/>
      <c r="L489" s="113"/>
      <c r="M489" s="102"/>
      <c r="N489" s="111"/>
      <c r="O489" s="8"/>
      <c r="P489" s="60">
        <f t="shared" si="206"/>
        <v>0</v>
      </c>
      <c r="Q489" s="37">
        <f t="shared" si="207"/>
        <v>0</v>
      </c>
      <c r="R489" s="40">
        <f t="shared" si="191"/>
        <v>0</v>
      </c>
      <c r="S489" s="40">
        <f t="shared" si="192"/>
        <v>0</v>
      </c>
      <c r="T489" s="41" t="str">
        <f t="shared" si="193"/>
        <v/>
      </c>
      <c r="U489" s="41">
        <f t="shared" si="208"/>
        <v>0</v>
      </c>
      <c r="V489" s="41">
        <f t="shared" si="209"/>
        <v>0</v>
      </c>
      <c r="W489" s="42">
        <f t="shared" si="210"/>
        <v>0</v>
      </c>
      <c r="X489" s="42">
        <f t="shared" si="211"/>
        <v>0</v>
      </c>
      <c r="Y489" s="36">
        <f t="shared" si="194"/>
        <v>0</v>
      </c>
      <c r="Z489" s="36">
        <f t="shared" si="195"/>
        <v>0</v>
      </c>
      <c r="AA489" s="35">
        <f t="shared" si="196"/>
        <v>0</v>
      </c>
      <c r="AB489" s="35">
        <f t="shared" si="197"/>
        <v>0</v>
      </c>
      <c r="AC489" s="36">
        <f t="shared" si="198"/>
        <v>0</v>
      </c>
      <c r="AD489" s="35">
        <f t="shared" si="199"/>
        <v>0</v>
      </c>
      <c r="AE489" s="35">
        <f t="shared" si="200"/>
        <v>0</v>
      </c>
      <c r="AF489" s="35">
        <f t="shared" si="201"/>
        <v>0</v>
      </c>
      <c r="AG489" s="35">
        <f t="shared" si="202"/>
        <v>0</v>
      </c>
      <c r="AH489" s="35">
        <f t="shared" si="203"/>
        <v>0</v>
      </c>
      <c r="AI489" s="35">
        <f t="shared" si="204"/>
        <v>0</v>
      </c>
      <c r="AJ489" s="35">
        <f t="shared" si="212"/>
        <v>0</v>
      </c>
      <c r="AK489" s="35">
        <f t="shared" si="213"/>
        <v>0</v>
      </c>
      <c r="AL489" s="35">
        <f>Y489/1000*AA489*AC489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89" s="35">
        <f>Z489/1000*AA489*AC489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89" s="35">
        <f t="shared" si="214"/>
        <v>0</v>
      </c>
      <c r="AO489" s="91">
        <f t="shared" si="215"/>
        <v>0</v>
      </c>
      <c r="AP489" s="92" t="str">
        <f t="shared" si="216"/>
        <v/>
      </c>
      <c r="AQ489" s="92" t="str">
        <f t="shared" si="217"/>
        <v/>
      </c>
    </row>
    <row r="490" spans="1:43" x14ac:dyDescent="0.25">
      <c r="A490" s="48"/>
      <c r="B490" s="52"/>
      <c r="C490" s="22" t="str">
        <f t="shared" si="205"/>
        <v/>
      </c>
      <c r="D490" s="21"/>
      <c r="E490" s="30"/>
      <c r="F490" s="9"/>
      <c r="G490" s="9"/>
      <c r="H490" s="102"/>
      <c r="I490" s="102"/>
      <c r="J490" s="6"/>
      <c r="K490" s="8"/>
      <c r="L490" s="113"/>
      <c r="M490" s="102"/>
      <c r="N490" s="111"/>
      <c r="O490" s="8"/>
      <c r="P490" s="60">
        <f t="shared" si="206"/>
        <v>0</v>
      </c>
      <c r="Q490" s="37">
        <f t="shared" si="207"/>
        <v>0</v>
      </c>
      <c r="R490" s="40">
        <f t="shared" si="191"/>
        <v>0</v>
      </c>
      <c r="S490" s="40">
        <f t="shared" si="192"/>
        <v>0</v>
      </c>
      <c r="T490" s="41" t="str">
        <f t="shared" si="193"/>
        <v/>
      </c>
      <c r="U490" s="41">
        <f t="shared" si="208"/>
        <v>0</v>
      </c>
      <c r="V490" s="41">
        <f t="shared" si="209"/>
        <v>0</v>
      </c>
      <c r="W490" s="42">
        <f t="shared" si="210"/>
        <v>0</v>
      </c>
      <c r="X490" s="42">
        <f t="shared" si="211"/>
        <v>0</v>
      </c>
      <c r="Y490" s="36">
        <f t="shared" si="194"/>
        <v>0</v>
      </c>
      <c r="Z490" s="36">
        <f t="shared" si="195"/>
        <v>0</v>
      </c>
      <c r="AA490" s="35">
        <f t="shared" si="196"/>
        <v>0</v>
      </c>
      <c r="AB490" s="35">
        <f t="shared" si="197"/>
        <v>0</v>
      </c>
      <c r="AC490" s="36">
        <f t="shared" si="198"/>
        <v>0</v>
      </c>
      <c r="AD490" s="35">
        <f t="shared" si="199"/>
        <v>0</v>
      </c>
      <c r="AE490" s="35">
        <f t="shared" si="200"/>
        <v>0</v>
      </c>
      <c r="AF490" s="35">
        <f t="shared" si="201"/>
        <v>0</v>
      </c>
      <c r="AG490" s="35">
        <f t="shared" si="202"/>
        <v>0</v>
      </c>
      <c r="AH490" s="35">
        <f t="shared" si="203"/>
        <v>0</v>
      </c>
      <c r="AI490" s="35">
        <f t="shared" si="204"/>
        <v>0</v>
      </c>
      <c r="AJ490" s="35">
        <f t="shared" si="212"/>
        <v>0</v>
      </c>
      <c r="AK490" s="35">
        <f t="shared" si="213"/>
        <v>0</v>
      </c>
      <c r="AL490" s="35">
        <f>Y490/1000*AA490*AC490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90" s="35">
        <f>Z490/1000*AA490*AC490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90" s="35">
        <f t="shared" si="214"/>
        <v>0</v>
      </c>
      <c r="AO490" s="91">
        <f t="shared" si="215"/>
        <v>0</v>
      </c>
      <c r="AP490" s="92" t="str">
        <f t="shared" si="216"/>
        <v/>
      </c>
      <c r="AQ490" s="92" t="str">
        <f t="shared" si="217"/>
        <v/>
      </c>
    </row>
    <row r="491" spans="1:43" x14ac:dyDescent="0.25">
      <c r="A491" s="48"/>
      <c r="B491" s="52"/>
      <c r="C491" s="22" t="str">
        <f t="shared" si="205"/>
        <v/>
      </c>
      <c r="D491" s="21"/>
      <c r="E491" s="30"/>
      <c r="F491" s="9"/>
      <c r="G491" s="9"/>
      <c r="H491" s="102"/>
      <c r="I491" s="102"/>
      <c r="J491" s="6"/>
      <c r="K491" s="8"/>
      <c r="L491" s="113"/>
      <c r="M491" s="102"/>
      <c r="N491" s="111"/>
      <c r="O491" s="8"/>
      <c r="P491" s="60">
        <f t="shared" si="206"/>
        <v>0</v>
      </c>
      <c r="Q491" s="37">
        <f t="shared" si="207"/>
        <v>0</v>
      </c>
      <c r="R491" s="40">
        <f t="shared" si="191"/>
        <v>0</v>
      </c>
      <c r="S491" s="40">
        <f t="shared" si="192"/>
        <v>0</v>
      </c>
      <c r="T491" s="41" t="str">
        <f t="shared" si="193"/>
        <v/>
      </c>
      <c r="U491" s="41">
        <f t="shared" si="208"/>
        <v>0</v>
      </c>
      <c r="V491" s="41">
        <f t="shared" si="209"/>
        <v>0</v>
      </c>
      <c r="W491" s="42">
        <f t="shared" si="210"/>
        <v>0</v>
      </c>
      <c r="X491" s="42">
        <f t="shared" si="211"/>
        <v>0</v>
      </c>
      <c r="Y491" s="36">
        <f t="shared" si="194"/>
        <v>0</v>
      </c>
      <c r="Z491" s="36">
        <f t="shared" si="195"/>
        <v>0</v>
      </c>
      <c r="AA491" s="35">
        <f t="shared" si="196"/>
        <v>0</v>
      </c>
      <c r="AB491" s="35">
        <f t="shared" si="197"/>
        <v>0</v>
      </c>
      <c r="AC491" s="36">
        <f t="shared" si="198"/>
        <v>0</v>
      </c>
      <c r="AD491" s="35">
        <f t="shared" si="199"/>
        <v>0</v>
      </c>
      <c r="AE491" s="35">
        <f t="shared" si="200"/>
        <v>0</v>
      </c>
      <c r="AF491" s="35">
        <f t="shared" si="201"/>
        <v>0</v>
      </c>
      <c r="AG491" s="35">
        <f t="shared" si="202"/>
        <v>0</v>
      </c>
      <c r="AH491" s="35">
        <f t="shared" si="203"/>
        <v>0</v>
      </c>
      <c r="AI491" s="35">
        <f t="shared" si="204"/>
        <v>0</v>
      </c>
      <c r="AJ491" s="35">
        <f t="shared" si="212"/>
        <v>0</v>
      </c>
      <c r="AK491" s="35">
        <f t="shared" si="213"/>
        <v>0</v>
      </c>
      <c r="AL491" s="35">
        <f>Y491/1000*AA491*AC491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91" s="35">
        <f>Z491/1000*AA491*AC491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91" s="35">
        <f t="shared" si="214"/>
        <v>0</v>
      </c>
      <c r="AO491" s="91">
        <f t="shared" si="215"/>
        <v>0</v>
      </c>
      <c r="AP491" s="92" t="str">
        <f t="shared" si="216"/>
        <v/>
      </c>
      <c r="AQ491" s="92" t="str">
        <f t="shared" si="217"/>
        <v/>
      </c>
    </row>
    <row r="492" spans="1:43" x14ac:dyDescent="0.25">
      <c r="A492" s="48"/>
      <c r="B492" s="52"/>
      <c r="C492" s="22" t="str">
        <f t="shared" si="205"/>
        <v/>
      </c>
      <c r="D492" s="21"/>
      <c r="E492" s="30"/>
      <c r="F492" s="9"/>
      <c r="G492" s="9"/>
      <c r="H492" s="102"/>
      <c r="I492" s="102"/>
      <c r="J492" s="6"/>
      <c r="K492" s="8"/>
      <c r="L492" s="113"/>
      <c r="M492" s="102"/>
      <c r="N492" s="111"/>
      <c r="O492" s="8"/>
      <c r="P492" s="60">
        <f t="shared" si="206"/>
        <v>0</v>
      </c>
      <c r="Q492" s="37">
        <f t="shared" si="207"/>
        <v>0</v>
      </c>
      <c r="R492" s="40">
        <f t="shared" si="191"/>
        <v>0</v>
      </c>
      <c r="S492" s="40">
        <f t="shared" si="192"/>
        <v>0</v>
      </c>
      <c r="T492" s="41" t="str">
        <f t="shared" si="193"/>
        <v/>
      </c>
      <c r="U492" s="41">
        <f t="shared" si="208"/>
        <v>0</v>
      </c>
      <c r="V492" s="41">
        <f t="shared" si="209"/>
        <v>0</v>
      </c>
      <c r="W492" s="42">
        <f t="shared" si="210"/>
        <v>0</v>
      </c>
      <c r="X492" s="42">
        <f t="shared" si="211"/>
        <v>0</v>
      </c>
      <c r="Y492" s="36">
        <f t="shared" si="194"/>
        <v>0</v>
      </c>
      <c r="Z492" s="36">
        <f t="shared" si="195"/>
        <v>0</v>
      </c>
      <c r="AA492" s="35">
        <f t="shared" si="196"/>
        <v>0</v>
      </c>
      <c r="AB492" s="35">
        <f t="shared" si="197"/>
        <v>0</v>
      </c>
      <c r="AC492" s="36">
        <f t="shared" si="198"/>
        <v>0</v>
      </c>
      <c r="AD492" s="35">
        <f t="shared" si="199"/>
        <v>0</v>
      </c>
      <c r="AE492" s="35">
        <f t="shared" si="200"/>
        <v>0</v>
      </c>
      <c r="AF492" s="35">
        <f t="shared" si="201"/>
        <v>0</v>
      </c>
      <c r="AG492" s="35">
        <f t="shared" si="202"/>
        <v>0</v>
      </c>
      <c r="AH492" s="35">
        <f t="shared" si="203"/>
        <v>0</v>
      </c>
      <c r="AI492" s="35">
        <f t="shared" si="204"/>
        <v>0</v>
      </c>
      <c r="AJ492" s="35">
        <f t="shared" si="212"/>
        <v>0</v>
      </c>
      <c r="AK492" s="35">
        <f t="shared" si="213"/>
        <v>0</v>
      </c>
      <c r="AL492" s="35">
        <f>Y492/1000*AA492*AC492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92" s="35">
        <f>Z492/1000*AA492*AC492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92" s="35">
        <f t="shared" si="214"/>
        <v>0</v>
      </c>
      <c r="AO492" s="91">
        <f t="shared" si="215"/>
        <v>0</v>
      </c>
      <c r="AP492" s="92" t="str">
        <f t="shared" si="216"/>
        <v/>
      </c>
      <c r="AQ492" s="92" t="str">
        <f t="shared" si="217"/>
        <v/>
      </c>
    </row>
    <row r="493" spans="1:43" x14ac:dyDescent="0.25">
      <c r="A493" s="48"/>
      <c r="B493" s="52"/>
      <c r="C493" s="22" t="str">
        <f t="shared" si="205"/>
        <v/>
      </c>
      <c r="D493" s="21"/>
      <c r="E493" s="30"/>
      <c r="F493" s="9"/>
      <c r="G493" s="9"/>
      <c r="H493" s="102"/>
      <c r="I493" s="102"/>
      <c r="J493" s="6"/>
      <c r="K493" s="8"/>
      <c r="L493" s="113"/>
      <c r="M493" s="102"/>
      <c r="N493" s="111"/>
      <c r="O493" s="8"/>
      <c r="P493" s="60">
        <f t="shared" si="206"/>
        <v>0</v>
      </c>
      <c r="Q493" s="37">
        <f t="shared" si="207"/>
        <v>0</v>
      </c>
      <c r="R493" s="40">
        <f t="shared" si="191"/>
        <v>0</v>
      </c>
      <c r="S493" s="40">
        <f t="shared" si="192"/>
        <v>0</v>
      </c>
      <c r="T493" s="41" t="str">
        <f t="shared" si="193"/>
        <v/>
      </c>
      <c r="U493" s="41">
        <f t="shared" si="208"/>
        <v>0</v>
      </c>
      <c r="V493" s="41">
        <f t="shared" si="209"/>
        <v>0</v>
      </c>
      <c r="W493" s="42">
        <f t="shared" si="210"/>
        <v>0</v>
      </c>
      <c r="X493" s="42">
        <f t="shared" si="211"/>
        <v>0</v>
      </c>
      <c r="Y493" s="36">
        <f t="shared" si="194"/>
        <v>0</v>
      </c>
      <c r="Z493" s="36">
        <f t="shared" si="195"/>
        <v>0</v>
      </c>
      <c r="AA493" s="35">
        <f t="shared" si="196"/>
        <v>0</v>
      </c>
      <c r="AB493" s="35">
        <f t="shared" si="197"/>
        <v>0</v>
      </c>
      <c r="AC493" s="36">
        <f t="shared" si="198"/>
        <v>0</v>
      </c>
      <c r="AD493" s="35">
        <f t="shared" si="199"/>
        <v>0</v>
      </c>
      <c r="AE493" s="35">
        <f t="shared" si="200"/>
        <v>0</v>
      </c>
      <c r="AF493" s="35">
        <f t="shared" si="201"/>
        <v>0</v>
      </c>
      <c r="AG493" s="35">
        <f t="shared" si="202"/>
        <v>0</v>
      </c>
      <c r="AH493" s="35">
        <f t="shared" si="203"/>
        <v>0</v>
      </c>
      <c r="AI493" s="35">
        <f t="shared" si="204"/>
        <v>0</v>
      </c>
      <c r="AJ493" s="35">
        <f t="shared" si="212"/>
        <v>0</v>
      </c>
      <c r="AK493" s="35">
        <f t="shared" si="213"/>
        <v>0</v>
      </c>
      <c r="AL493" s="35">
        <f>Y493/1000*AA493*AC493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93" s="35">
        <f>Z493/1000*AA493*AC493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93" s="35">
        <f t="shared" si="214"/>
        <v>0</v>
      </c>
      <c r="AO493" s="91">
        <f t="shared" si="215"/>
        <v>0</v>
      </c>
      <c r="AP493" s="92" t="str">
        <f t="shared" si="216"/>
        <v/>
      </c>
      <c r="AQ493" s="92" t="str">
        <f t="shared" si="217"/>
        <v/>
      </c>
    </row>
    <row r="494" spans="1:43" x14ac:dyDescent="0.25">
      <c r="A494" s="48"/>
      <c r="B494" s="52"/>
      <c r="C494" s="22" t="str">
        <f t="shared" si="205"/>
        <v/>
      </c>
      <c r="D494" s="21"/>
      <c r="E494" s="30"/>
      <c r="F494" s="9"/>
      <c r="G494" s="9"/>
      <c r="H494" s="102"/>
      <c r="I494" s="102"/>
      <c r="J494" s="6"/>
      <c r="K494" s="8"/>
      <c r="L494" s="113"/>
      <c r="M494" s="102"/>
      <c r="N494" s="111"/>
      <c r="O494" s="8"/>
      <c r="P494" s="60">
        <f t="shared" si="206"/>
        <v>0</v>
      </c>
      <c r="Q494" s="37">
        <f t="shared" si="207"/>
        <v>0</v>
      </c>
      <c r="R494" s="40">
        <f t="shared" si="191"/>
        <v>0</v>
      </c>
      <c r="S494" s="40">
        <f t="shared" si="192"/>
        <v>0</v>
      </c>
      <c r="T494" s="41" t="str">
        <f t="shared" si="193"/>
        <v/>
      </c>
      <c r="U494" s="41">
        <f t="shared" si="208"/>
        <v>0</v>
      </c>
      <c r="V494" s="41">
        <f t="shared" si="209"/>
        <v>0</v>
      </c>
      <c r="W494" s="42">
        <f t="shared" si="210"/>
        <v>0</v>
      </c>
      <c r="X494" s="42">
        <f t="shared" si="211"/>
        <v>0</v>
      </c>
      <c r="Y494" s="36">
        <f t="shared" si="194"/>
        <v>0</v>
      </c>
      <c r="Z494" s="36">
        <f t="shared" si="195"/>
        <v>0</v>
      </c>
      <c r="AA494" s="35">
        <f t="shared" si="196"/>
        <v>0</v>
      </c>
      <c r="AB494" s="35">
        <f t="shared" si="197"/>
        <v>0</v>
      </c>
      <c r="AC494" s="36">
        <f t="shared" si="198"/>
        <v>0</v>
      </c>
      <c r="AD494" s="35">
        <f t="shared" si="199"/>
        <v>0</v>
      </c>
      <c r="AE494" s="35">
        <f t="shared" si="200"/>
        <v>0</v>
      </c>
      <c r="AF494" s="35">
        <f t="shared" si="201"/>
        <v>0</v>
      </c>
      <c r="AG494" s="35">
        <f t="shared" si="202"/>
        <v>0</v>
      </c>
      <c r="AH494" s="35">
        <f t="shared" si="203"/>
        <v>0</v>
      </c>
      <c r="AI494" s="35">
        <f t="shared" si="204"/>
        <v>0</v>
      </c>
      <c r="AJ494" s="35">
        <f t="shared" si="212"/>
        <v>0</v>
      </c>
      <c r="AK494" s="35">
        <f t="shared" si="213"/>
        <v>0</v>
      </c>
      <c r="AL494" s="35">
        <f>Y494/1000*AA494*AC494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94" s="35">
        <f>Z494/1000*AA494*AC494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94" s="35">
        <f t="shared" si="214"/>
        <v>0</v>
      </c>
      <c r="AO494" s="91">
        <f t="shared" si="215"/>
        <v>0</v>
      </c>
      <c r="AP494" s="92" t="str">
        <f t="shared" si="216"/>
        <v/>
      </c>
      <c r="AQ494" s="92" t="str">
        <f t="shared" si="217"/>
        <v/>
      </c>
    </row>
    <row r="495" spans="1:43" x14ac:dyDescent="0.25">
      <c r="A495" s="48"/>
      <c r="B495" s="52"/>
      <c r="C495" s="22" t="str">
        <f t="shared" si="205"/>
        <v/>
      </c>
      <c r="D495" s="21"/>
      <c r="E495" s="30"/>
      <c r="F495" s="9"/>
      <c r="G495" s="9"/>
      <c r="H495" s="102"/>
      <c r="I495" s="102"/>
      <c r="J495" s="6"/>
      <c r="K495" s="8"/>
      <c r="L495" s="113"/>
      <c r="M495" s="102"/>
      <c r="N495" s="111"/>
      <c r="O495" s="8"/>
      <c r="P495" s="60">
        <f t="shared" si="206"/>
        <v>0</v>
      </c>
      <c r="Q495" s="37">
        <f t="shared" si="207"/>
        <v>0</v>
      </c>
      <c r="R495" s="40">
        <f t="shared" si="191"/>
        <v>0</v>
      </c>
      <c r="S495" s="40">
        <f t="shared" si="192"/>
        <v>0</v>
      </c>
      <c r="T495" s="41" t="str">
        <f t="shared" si="193"/>
        <v/>
      </c>
      <c r="U495" s="41">
        <f t="shared" si="208"/>
        <v>0</v>
      </c>
      <c r="V495" s="41">
        <f t="shared" si="209"/>
        <v>0</v>
      </c>
      <c r="W495" s="42">
        <f t="shared" si="210"/>
        <v>0</v>
      </c>
      <c r="X495" s="42">
        <f t="shared" si="211"/>
        <v>0</v>
      </c>
      <c r="Y495" s="36">
        <f t="shared" si="194"/>
        <v>0</v>
      </c>
      <c r="Z495" s="36">
        <f t="shared" si="195"/>
        <v>0</v>
      </c>
      <c r="AA495" s="35">
        <f t="shared" si="196"/>
        <v>0</v>
      </c>
      <c r="AB495" s="35">
        <f t="shared" si="197"/>
        <v>0</v>
      </c>
      <c r="AC495" s="36">
        <f t="shared" si="198"/>
        <v>0</v>
      </c>
      <c r="AD495" s="35">
        <f t="shared" si="199"/>
        <v>0</v>
      </c>
      <c r="AE495" s="35">
        <f t="shared" si="200"/>
        <v>0</v>
      </c>
      <c r="AF495" s="35">
        <f t="shared" si="201"/>
        <v>0</v>
      </c>
      <c r="AG495" s="35">
        <f t="shared" si="202"/>
        <v>0</v>
      </c>
      <c r="AH495" s="35">
        <f t="shared" si="203"/>
        <v>0</v>
      </c>
      <c r="AI495" s="35">
        <f t="shared" si="204"/>
        <v>0</v>
      </c>
      <c r="AJ495" s="35">
        <f t="shared" si="212"/>
        <v>0</v>
      </c>
      <c r="AK495" s="35">
        <f t="shared" si="213"/>
        <v>0</v>
      </c>
      <c r="AL495" s="35">
        <f>Y495/1000*AA495*AC495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95" s="35">
        <f>Z495/1000*AA495*AC495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95" s="35">
        <f t="shared" si="214"/>
        <v>0</v>
      </c>
      <c r="AO495" s="91">
        <f t="shared" si="215"/>
        <v>0</v>
      </c>
      <c r="AP495" s="92" t="str">
        <f t="shared" si="216"/>
        <v/>
      </c>
      <c r="AQ495" s="92" t="str">
        <f t="shared" si="217"/>
        <v/>
      </c>
    </row>
    <row r="496" spans="1:43" x14ac:dyDescent="0.25">
      <c r="A496" s="48"/>
      <c r="B496" s="52"/>
      <c r="C496" s="22" t="str">
        <f t="shared" si="205"/>
        <v/>
      </c>
      <c r="D496" s="21"/>
      <c r="E496" s="30"/>
      <c r="F496" s="9"/>
      <c r="G496" s="9"/>
      <c r="H496" s="102"/>
      <c r="I496" s="102"/>
      <c r="J496" s="6"/>
      <c r="K496" s="8"/>
      <c r="L496" s="113"/>
      <c r="M496" s="102"/>
      <c r="N496" s="111"/>
      <c r="O496" s="8"/>
      <c r="P496" s="60">
        <f t="shared" si="206"/>
        <v>0</v>
      </c>
      <c r="Q496" s="37">
        <f t="shared" si="207"/>
        <v>0</v>
      </c>
      <c r="R496" s="40">
        <f t="shared" si="191"/>
        <v>0</v>
      </c>
      <c r="S496" s="40">
        <f t="shared" si="192"/>
        <v>0</v>
      </c>
      <c r="T496" s="41" t="str">
        <f t="shared" si="193"/>
        <v/>
      </c>
      <c r="U496" s="41">
        <f t="shared" si="208"/>
        <v>0</v>
      </c>
      <c r="V496" s="41">
        <f t="shared" si="209"/>
        <v>0</v>
      </c>
      <c r="W496" s="42">
        <f t="shared" si="210"/>
        <v>0</v>
      </c>
      <c r="X496" s="42">
        <f t="shared" si="211"/>
        <v>0</v>
      </c>
      <c r="Y496" s="36">
        <f t="shared" si="194"/>
        <v>0</v>
      </c>
      <c r="Z496" s="36">
        <f t="shared" si="195"/>
        <v>0</v>
      </c>
      <c r="AA496" s="35">
        <f t="shared" si="196"/>
        <v>0</v>
      </c>
      <c r="AB496" s="35">
        <f t="shared" si="197"/>
        <v>0</v>
      </c>
      <c r="AC496" s="36">
        <f t="shared" si="198"/>
        <v>0</v>
      </c>
      <c r="AD496" s="35">
        <f t="shared" si="199"/>
        <v>0</v>
      </c>
      <c r="AE496" s="35">
        <f t="shared" si="200"/>
        <v>0</v>
      </c>
      <c r="AF496" s="35">
        <f t="shared" si="201"/>
        <v>0</v>
      </c>
      <c r="AG496" s="35">
        <f t="shared" si="202"/>
        <v>0</v>
      </c>
      <c r="AH496" s="35">
        <f t="shared" si="203"/>
        <v>0</v>
      </c>
      <c r="AI496" s="35">
        <f t="shared" si="204"/>
        <v>0</v>
      </c>
      <c r="AJ496" s="35">
        <f t="shared" si="212"/>
        <v>0</v>
      </c>
      <c r="AK496" s="35">
        <f t="shared" si="213"/>
        <v>0</v>
      </c>
      <c r="AL496" s="35">
        <f>Y496/1000*AA496*AC496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96" s="35">
        <f>Z496/1000*AA496*AC496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96" s="35">
        <f t="shared" si="214"/>
        <v>0</v>
      </c>
      <c r="AO496" s="91">
        <f t="shared" si="215"/>
        <v>0</v>
      </c>
      <c r="AP496" s="92" t="str">
        <f t="shared" si="216"/>
        <v/>
      </c>
      <c r="AQ496" s="92" t="str">
        <f t="shared" si="217"/>
        <v/>
      </c>
    </row>
    <row r="497" spans="1:43" x14ac:dyDescent="0.25">
      <c r="A497" s="48"/>
      <c r="B497" s="52"/>
      <c r="C497" s="22" t="str">
        <f t="shared" si="205"/>
        <v/>
      </c>
      <c r="D497" s="21"/>
      <c r="E497" s="30"/>
      <c r="F497" s="9"/>
      <c r="G497" s="9"/>
      <c r="H497" s="102"/>
      <c r="I497" s="102"/>
      <c r="J497" s="6"/>
      <c r="K497" s="8"/>
      <c r="L497" s="113"/>
      <c r="M497" s="102"/>
      <c r="N497" s="111"/>
      <c r="O497" s="8"/>
      <c r="P497" s="60">
        <f t="shared" si="206"/>
        <v>0</v>
      </c>
      <c r="Q497" s="37">
        <f t="shared" si="207"/>
        <v>0</v>
      </c>
      <c r="R497" s="40">
        <f t="shared" si="191"/>
        <v>0</v>
      </c>
      <c r="S497" s="40">
        <f t="shared" si="192"/>
        <v>0</v>
      </c>
      <c r="T497" s="41" t="str">
        <f t="shared" si="193"/>
        <v/>
      </c>
      <c r="U497" s="41">
        <f t="shared" si="208"/>
        <v>0</v>
      </c>
      <c r="V497" s="41">
        <f t="shared" si="209"/>
        <v>0</v>
      </c>
      <c r="W497" s="42">
        <f t="shared" si="210"/>
        <v>0</v>
      </c>
      <c r="X497" s="42">
        <f t="shared" si="211"/>
        <v>0</v>
      </c>
      <c r="Y497" s="36">
        <f t="shared" si="194"/>
        <v>0</v>
      </c>
      <c r="Z497" s="36">
        <f t="shared" si="195"/>
        <v>0</v>
      </c>
      <c r="AA497" s="35">
        <f t="shared" si="196"/>
        <v>0</v>
      </c>
      <c r="AB497" s="35">
        <f t="shared" si="197"/>
        <v>0</v>
      </c>
      <c r="AC497" s="36">
        <f t="shared" si="198"/>
        <v>0</v>
      </c>
      <c r="AD497" s="35">
        <f t="shared" si="199"/>
        <v>0</v>
      </c>
      <c r="AE497" s="35">
        <f t="shared" si="200"/>
        <v>0</v>
      </c>
      <c r="AF497" s="35">
        <f t="shared" si="201"/>
        <v>0</v>
      </c>
      <c r="AG497" s="35">
        <f t="shared" si="202"/>
        <v>0</v>
      </c>
      <c r="AH497" s="35">
        <f t="shared" si="203"/>
        <v>0</v>
      </c>
      <c r="AI497" s="35">
        <f t="shared" si="204"/>
        <v>0</v>
      </c>
      <c r="AJ497" s="35">
        <f t="shared" si="212"/>
        <v>0</v>
      </c>
      <c r="AK497" s="35">
        <f t="shared" si="213"/>
        <v>0</v>
      </c>
      <c r="AL497" s="35">
        <f>Y497/1000*AA497*AC497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97" s="35">
        <f>Z497/1000*AA497*AC497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97" s="35">
        <f t="shared" si="214"/>
        <v>0</v>
      </c>
      <c r="AO497" s="91">
        <f t="shared" si="215"/>
        <v>0</v>
      </c>
      <c r="AP497" s="92" t="str">
        <f t="shared" si="216"/>
        <v/>
      </c>
      <c r="AQ497" s="92" t="str">
        <f t="shared" si="217"/>
        <v/>
      </c>
    </row>
    <row r="498" spans="1:43" x14ac:dyDescent="0.25">
      <c r="A498" s="48"/>
      <c r="B498" s="52"/>
      <c r="C498" s="22" t="str">
        <f t="shared" si="205"/>
        <v/>
      </c>
      <c r="D498" s="21"/>
      <c r="E498" s="30"/>
      <c r="F498" s="9"/>
      <c r="G498" s="9"/>
      <c r="H498" s="102"/>
      <c r="I498" s="102"/>
      <c r="J498" s="6"/>
      <c r="K498" s="8"/>
      <c r="L498" s="113"/>
      <c r="M498" s="102"/>
      <c r="N498" s="111"/>
      <c r="O498" s="8"/>
      <c r="P498" s="60">
        <f t="shared" si="206"/>
        <v>0</v>
      </c>
      <c r="Q498" s="37">
        <f t="shared" si="207"/>
        <v>0</v>
      </c>
      <c r="R498" s="40">
        <f t="shared" si="191"/>
        <v>0</v>
      </c>
      <c r="S498" s="40">
        <f t="shared" si="192"/>
        <v>0</v>
      </c>
      <c r="T498" s="41" t="str">
        <f t="shared" si="193"/>
        <v/>
      </c>
      <c r="U498" s="41">
        <f t="shared" si="208"/>
        <v>0</v>
      </c>
      <c r="V498" s="41">
        <f t="shared" si="209"/>
        <v>0</v>
      </c>
      <c r="W498" s="42">
        <f t="shared" si="210"/>
        <v>0</v>
      </c>
      <c r="X498" s="42">
        <f t="shared" si="211"/>
        <v>0</v>
      </c>
      <c r="Y498" s="36">
        <f t="shared" si="194"/>
        <v>0</v>
      </c>
      <c r="Z498" s="36">
        <f t="shared" si="195"/>
        <v>0</v>
      </c>
      <c r="AA498" s="35">
        <f t="shared" si="196"/>
        <v>0</v>
      </c>
      <c r="AB498" s="35">
        <f t="shared" si="197"/>
        <v>0</v>
      </c>
      <c r="AC498" s="36">
        <f t="shared" si="198"/>
        <v>0</v>
      </c>
      <c r="AD498" s="35">
        <f t="shared" si="199"/>
        <v>0</v>
      </c>
      <c r="AE498" s="35">
        <f t="shared" si="200"/>
        <v>0</v>
      </c>
      <c r="AF498" s="35">
        <f t="shared" si="201"/>
        <v>0</v>
      </c>
      <c r="AG498" s="35">
        <f t="shared" si="202"/>
        <v>0</v>
      </c>
      <c r="AH498" s="35">
        <f t="shared" si="203"/>
        <v>0</v>
      </c>
      <c r="AI498" s="35">
        <f t="shared" si="204"/>
        <v>0</v>
      </c>
      <c r="AJ498" s="35">
        <f t="shared" si="212"/>
        <v>0</v>
      </c>
      <c r="AK498" s="35">
        <f t="shared" si="213"/>
        <v>0</v>
      </c>
      <c r="AL498" s="35">
        <f>Y498/1000*AA498*AC498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98" s="35">
        <f>Z498/1000*AA498*AC498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98" s="35">
        <f t="shared" si="214"/>
        <v>0</v>
      </c>
      <c r="AO498" s="91">
        <f t="shared" si="215"/>
        <v>0</v>
      </c>
      <c r="AP498" s="92" t="str">
        <f t="shared" si="216"/>
        <v/>
      </c>
      <c r="AQ498" s="92" t="str">
        <f t="shared" si="217"/>
        <v/>
      </c>
    </row>
    <row r="499" spans="1:43" x14ac:dyDescent="0.25">
      <c r="A499" s="48"/>
      <c r="B499" s="52"/>
      <c r="C499" s="22" t="str">
        <f t="shared" si="205"/>
        <v/>
      </c>
      <c r="D499" s="21"/>
      <c r="E499" s="30"/>
      <c r="F499" s="9"/>
      <c r="G499" s="9"/>
      <c r="H499" s="102"/>
      <c r="I499" s="102"/>
      <c r="J499" s="6"/>
      <c r="K499" s="8"/>
      <c r="L499" s="113"/>
      <c r="M499" s="102"/>
      <c r="N499" s="111"/>
      <c r="O499" s="8"/>
      <c r="P499" s="60">
        <f t="shared" si="206"/>
        <v>0</v>
      </c>
      <c r="Q499" s="37">
        <f t="shared" si="207"/>
        <v>0</v>
      </c>
      <c r="R499" s="40">
        <f t="shared" si="191"/>
        <v>0</v>
      </c>
      <c r="S499" s="40">
        <f t="shared" si="192"/>
        <v>0</v>
      </c>
      <c r="T499" s="41" t="str">
        <f t="shared" si="193"/>
        <v/>
      </c>
      <c r="U499" s="41">
        <f t="shared" si="208"/>
        <v>0</v>
      </c>
      <c r="V499" s="41">
        <f t="shared" si="209"/>
        <v>0</v>
      </c>
      <c r="W499" s="42">
        <f t="shared" si="210"/>
        <v>0</v>
      </c>
      <c r="X499" s="42">
        <f t="shared" si="211"/>
        <v>0</v>
      </c>
      <c r="Y499" s="36">
        <f t="shared" si="194"/>
        <v>0</v>
      </c>
      <c r="Z499" s="36">
        <f t="shared" si="195"/>
        <v>0</v>
      </c>
      <c r="AA499" s="35">
        <f t="shared" si="196"/>
        <v>0</v>
      </c>
      <c r="AB499" s="35">
        <f t="shared" si="197"/>
        <v>0</v>
      </c>
      <c r="AC499" s="36">
        <f t="shared" si="198"/>
        <v>0</v>
      </c>
      <c r="AD499" s="35">
        <f t="shared" si="199"/>
        <v>0</v>
      </c>
      <c r="AE499" s="35">
        <f t="shared" si="200"/>
        <v>0</v>
      </c>
      <c r="AF499" s="35">
        <f t="shared" si="201"/>
        <v>0</v>
      </c>
      <c r="AG499" s="35">
        <f t="shared" si="202"/>
        <v>0</v>
      </c>
      <c r="AH499" s="35">
        <f t="shared" si="203"/>
        <v>0</v>
      </c>
      <c r="AI499" s="35">
        <f t="shared" si="204"/>
        <v>0</v>
      </c>
      <c r="AJ499" s="35">
        <f t="shared" si="212"/>
        <v>0</v>
      </c>
      <c r="AK499" s="35">
        <f t="shared" si="213"/>
        <v>0</v>
      </c>
      <c r="AL499" s="35">
        <f>Y499/1000*AA499*AC499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499" s="35">
        <f>Z499/1000*AA499*AC499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499" s="35">
        <f t="shared" si="214"/>
        <v>0</v>
      </c>
      <c r="AO499" s="91">
        <f t="shared" si="215"/>
        <v>0</v>
      </c>
      <c r="AP499" s="92" t="str">
        <f t="shared" si="216"/>
        <v/>
      </c>
      <c r="AQ499" s="92" t="str">
        <f t="shared" si="217"/>
        <v/>
      </c>
    </row>
    <row r="500" spans="1:43" x14ac:dyDescent="0.25">
      <c r="A500" s="48"/>
      <c r="B500" s="52"/>
      <c r="C500" s="22" t="str">
        <f t="shared" si="205"/>
        <v/>
      </c>
      <c r="D500" s="21"/>
      <c r="E500" s="30"/>
      <c r="F500" s="9"/>
      <c r="G500" s="9"/>
      <c r="H500" s="102"/>
      <c r="I500" s="102"/>
      <c r="J500" s="6"/>
      <c r="K500" s="8"/>
      <c r="L500" s="113"/>
      <c r="M500" s="102"/>
      <c r="N500" s="111"/>
      <c r="O500" s="8"/>
      <c r="P500" s="60">
        <f t="shared" si="206"/>
        <v>0</v>
      </c>
      <c r="Q500" s="37">
        <f t="shared" si="207"/>
        <v>0</v>
      </c>
      <c r="R500" s="40">
        <f t="shared" si="191"/>
        <v>0</v>
      </c>
      <c r="S500" s="40">
        <f t="shared" si="192"/>
        <v>0</v>
      </c>
      <c r="T500" s="41" t="str">
        <f t="shared" si="193"/>
        <v/>
      </c>
      <c r="U500" s="41">
        <f t="shared" si="208"/>
        <v>0</v>
      </c>
      <c r="V500" s="41">
        <f t="shared" si="209"/>
        <v>0</v>
      </c>
      <c r="W500" s="42">
        <f t="shared" si="210"/>
        <v>0</v>
      </c>
      <c r="X500" s="42">
        <f t="shared" si="211"/>
        <v>0</v>
      </c>
      <c r="Y500" s="36">
        <f t="shared" si="194"/>
        <v>0</v>
      </c>
      <c r="Z500" s="36">
        <f t="shared" si="195"/>
        <v>0</v>
      </c>
      <c r="AA500" s="35">
        <f t="shared" si="196"/>
        <v>0</v>
      </c>
      <c r="AB500" s="35">
        <f t="shared" si="197"/>
        <v>0</v>
      </c>
      <c r="AC500" s="36">
        <f t="shared" si="198"/>
        <v>0</v>
      </c>
      <c r="AD500" s="35">
        <f t="shared" si="199"/>
        <v>0</v>
      </c>
      <c r="AE500" s="35">
        <f t="shared" si="200"/>
        <v>0</v>
      </c>
      <c r="AF500" s="35">
        <f t="shared" si="201"/>
        <v>0</v>
      </c>
      <c r="AG500" s="35">
        <f t="shared" si="202"/>
        <v>0</v>
      </c>
      <c r="AH500" s="35">
        <f t="shared" si="203"/>
        <v>0</v>
      </c>
      <c r="AI500" s="35">
        <f t="shared" si="204"/>
        <v>0</v>
      </c>
      <c r="AJ500" s="35">
        <f t="shared" si="212"/>
        <v>0</v>
      </c>
      <c r="AK500" s="35">
        <f t="shared" si="213"/>
        <v>0</v>
      </c>
      <c r="AL500" s="35">
        <f>Y500/1000*AA500*AC500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500" s="35">
        <f>Z500/1000*AA500*AC500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500" s="35">
        <f t="shared" si="214"/>
        <v>0</v>
      </c>
      <c r="AO500" s="91">
        <f t="shared" si="215"/>
        <v>0</v>
      </c>
      <c r="AP500" s="92" t="str">
        <f t="shared" si="216"/>
        <v/>
      </c>
      <c r="AQ500" s="92" t="str">
        <f t="shared" si="217"/>
        <v/>
      </c>
    </row>
    <row r="501" spans="1:43" x14ac:dyDescent="0.25">
      <c r="A501" s="48"/>
      <c r="B501" s="52"/>
      <c r="C501" s="22" t="str">
        <f t="shared" si="205"/>
        <v/>
      </c>
      <c r="D501" s="21"/>
      <c r="E501" s="30"/>
      <c r="F501" s="9"/>
      <c r="G501" s="9"/>
      <c r="H501" s="102"/>
      <c r="I501" s="102"/>
      <c r="J501" s="6"/>
      <c r="K501" s="8"/>
      <c r="L501" s="113"/>
      <c r="M501" s="102"/>
      <c r="N501" s="111"/>
      <c r="O501" s="8"/>
      <c r="P501" s="60">
        <f t="shared" si="206"/>
        <v>0</v>
      </c>
      <c r="Q501" s="37">
        <f t="shared" si="207"/>
        <v>0</v>
      </c>
      <c r="R501" s="40">
        <f t="shared" si="191"/>
        <v>0</v>
      </c>
      <c r="S501" s="40">
        <f t="shared" si="192"/>
        <v>0</v>
      </c>
      <c r="T501" s="41" t="str">
        <f t="shared" si="193"/>
        <v/>
      </c>
      <c r="U501" s="41">
        <f t="shared" si="208"/>
        <v>0</v>
      </c>
      <c r="V501" s="41">
        <f t="shared" si="209"/>
        <v>0</v>
      </c>
      <c r="W501" s="42">
        <f t="shared" si="210"/>
        <v>0</v>
      </c>
      <c r="X501" s="42">
        <f t="shared" si="211"/>
        <v>0</v>
      </c>
      <c r="Y501" s="36">
        <f t="shared" si="194"/>
        <v>0</v>
      </c>
      <c r="Z501" s="36">
        <f t="shared" si="195"/>
        <v>0</v>
      </c>
      <c r="AA501" s="35">
        <f t="shared" si="196"/>
        <v>0</v>
      </c>
      <c r="AB501" s="35">
        <f t="shared" si="197"/>
        <v>0</v>
      </c>
      <c r="AC501" s="36">
        <f t="shared" si="198"/>
        <v>0</v>
      </c>
      <c r="AD501" s="35">
        <f t="shared" si="199"/>
        <v>0</v>
      </c>
      <c r="AE501" s="35">
        <f t="shared" si="200"/>
        <v>0</v>
      </c>
      <c r="AF501" s="35">
        <f t="shared" si="201"/>
        <v>0</v>
      </c>
      <c r="AG501" s="35">
        <f t="shared" si="202"/>
        <v>0</v>
      </c>
      <c r="AH501" s="35">
        <f t="shared" si="203"/>
        <v>0</v>
      </c>
      <c r="AI501" s="35">
        <f t="shared" si="204"/>
        <v>0</v>
      </c>
      <c r="AJ501" s="35">
        <f t="shared" si="212"/>
        <v>0</v>
      </c>
      <c r="AK501" s="35">
        <f t="shared" si="213"/>
        <v>0</v>
      </c>
      <c r="AL501" s="35">
        <f>Y501/1000*AA501*AC501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501" s="35">
        <f>Z501/1000*AA501*AC501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501" s="35">
        <f t="shared" si="214"/>
        <v>0</v>
      </c>
      <c r="AO501" s="91">
        <f t="shared" si="215"/>
        <v>0</v>
      </c>
      <c r="AP501" s="92" t="str">
        <f t="shared" si="216"/>
        <v/>
      </c>
      <c r="AQ501" s="92" t="str">
        <f t="shared" si="217"/>
        <v/>
      </c>
    </row>
    <row r="502" spans="1:43" x14ac:dyDescent="0.25">
      <c r="A502" s="48"/>
      <c r="B502" s="52"/>
      <c r="C502" s="22" t="str">
        <f t="shared" si="205"/>
        <v/>
      </c>
      <c r="D502" s="21"/>
      <c r="E502" s="30"/>
      <c r="F502" s="9"/>
      <c r="G502" s="9"/>
      <c r="H502" s="102"/>
      <c r="I502" s="102"/>
      <c r="J502" s="6"/>
      <c r="K502" s="8"/>
      <c r="L502" s="113"/>
      <c r="M502" s="102"/>
      <c r="N502" s="111"/>
      <c r="O502" s="8"/>
      <c r="P502" s="60">
        <f t="shared" si="206"/>
        <v>0</v>
      </c>
      <c r="Q502" s="37">
        <f t="shared" si="207"/>
        <v>0</v>
      </c>
      <c r="R502" s="40">
        <f t="shared" si="191"/>
        <v>0</v>
      </c>
      <c r="S502" s="40">
        <f t="shared" si="192"/>
        <v>0</v>
      </c>
      <c r="T502" s="41" t="str">
        <f t="shared" si="193"/>
        <v/>
      </c>
      <c r="U502" s="41">
        <f t="shared" si="208"/>
        <v>0</v>
      </c>
      <c r="V502" s="41">
        <f t="shared" si="209"/>
        <v>0</v>
      </c>
      <c r="W502" s="42">
        <f t="shared" si="210"/>
        <v>0</v>
      </c>
      <c r="X502" s="42">
        <f t="shared" si="211"/>
        <v>0</v>
      </c>
      <c r="Y502" s="36">
        <f t="shared" si="194"/>
        <v>0</v>
      </c>
      <c r="Z502" s="36">
        <f t="shared" si="195"/>
        <v>0</v>
      </c>
      <c r="AA502" s="35">
        <f t="shared" si="196"/>
        <v>0</v>
      </c>
      <c r="AB502" s="35">
        <f t="shared" si="197"/>
        <v>0</v>
      </c>
      <c r="AC502" s="36">
        <f t="shared" si="198"/>
        <v>0</v>
      </c>
      <c r="AD502" s="35">
        <f t="shared" si="199"/>
        <v>0</v>
      </c>
      <c r="AE502" s="35">
        <f t="shared" si="200"/>
        <v>0</v>
      </c>
      <c r="AF502" s="35">
        <f t="shared" si="201"/>
        <v>0</v>
      </c>
      <c r="AG502" s="35">
        <f t="shared" si="202"/>
        <v>0</v>
      </c>
      <c r="AH502" s="35">
        <f t="shared" si="203"/>
        <v>0</v>
      </c>
      <c r="AI502" s="35">
        <f t="shared" si="204"/>
        <v>0</v>
      </c>
      <c r="AJ502" s="35">
        <f t="shared" si="212"/>
        <v>0</v>
      </c>
      <c r="AK502" s="35">
        <f t="shared" si="213"/>
        <v>0</v>
      </c>
      <c r="AL502" s="35">
        <f>Y502/1000*AA502*AC502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502" s="35">
        <f>Z502/1000*AA502*AC502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502" s="35">
        <f t="shared" si="214"/>
        <v>0</v>
      </c>
      <c r="AO502" s="91">
        <f t="shared" si="215"/>
        <v>0</v>
      </c>
      <c r="AP502" s="92" t="str">
        <f t="shared" si="216"/>
        <v/>
      </c>
      <c r="AQ502" s="92" t="str">
        <f t="shared" si="217"/>
        <v/>
      </c>
    </row>
    <row r="503" spans="1:43" x14ac:dyDescent="0.25">
      <c r="A503" s="48"/>
      <c r="B503" s="52"/>
      <c r="C503" s="22" t="str">
        <f t="shared" si="205"/>
        <v/>
      </c>
      <c r="D503" s="21"/>
      <c r="E503" s="30"/>
      <c r="F503" s="9"/>
      <c r="G503" s="9"/>
      <c r="H503" s="102"/>
      <c r="I503" s="102"/>
      <c r="J503" s="6"/>
      <c r="K503" s="8"/>
      <c r="L503" s="113"/>
      <c r="M503" s="102"/>
      <c r="N503" s="111"/>
      <c r="O503" s="8"/>
      <c r="P503" s="60">
        <f t="shared" si="206"/>
        <v>0</v>
      </c>
      <c r="Q503" s="37">
        <f t="shared" si="207"/>
        <v>0</v>
      </c>
      <c r="R503" s="40">
        <f t="shared" si="191"/>
        <v>0</v>
      </c>
      <c r="S503" s="40">
        <f t="shared" si="192"/>
        <v>0</v>
      </c>
      <c r="T503" s="41" t="str">
        <f t="shared" si="193"/>
        <v/>
      </c>
      <c r="U503" s="41">
        <f t="shared" si="208"/>
        <v>0</v>
      </c>
      <c r="V503" s="41">
        <f t="shared" si="209"/>
        <v>0</v>
      </c>
      <c r="W503" s="42">
        <f t="shared" si="210"/>
        <v>0</v>
      </c>
      <c r="X503" s="42">
        <f t="shared" si="211"/>
        <v>0</v>
      </c>
      <c r="Y503" s="36">
        <f t="shared" si="194"/>
        <v>0</v>
      </c>
      <c r="Z503" s="36">
        <f t="shared" si="195"/>
        <v>0</v>
      </c>
      <c r="AA503" s="35">
        <f t="shared" si="196"/>
        <v>0</v>
      </c>
      <c r="AB503" s="35">
        <f t="shared" si="197"/>
        <v>0</v>
      </c>
      <c r="AC503" s="36">
        <f t="shared" si="198"/>
        <v>0</v>
      </c>
      <c r="AD503" s="35">
        <f t="shared" si="199"/>
        <v>0</v>
      </c>
      <c r="AE503" s="35">
        <f t="shared" si="200"/>
        <v>0</v>
      </c>
      <c r="AF503" s="35">
        <f t="shared" si="201"/>
        <v>0</v>
      </c>
      <c r="AG503" s="35">
        <f t="shared" si="202"/>
        <v>0</v>
      </c>
      <c r="AH503" s="35">
        <f t="shared" si="203"/>
        <v>0</v>
      </c>
      <c r="AI503" s="35">
        <f t="shared" si="204"/>
        <v>0</v>
      </c>
      <c r="AJ503" s="35">
        <f t="shared" si="212"/>
        <v>0</v>
      </c>
      <c r="AK503" s="35">
        <f t="shared" si="213"/>
        <v>0</v>
      </c>
      <c r="AL503" s="35">
        <f>Y503/1000*AA503*AC503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503" s="35">
        <f>Z503/1000*AA503*AC503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503" s="35">
        <f t="shared" si="214"/>
        <v>0</v>
      </c>
      <c r="AO503" s="91">
        <f t="shared" si="215"/>
        <v>0</v>
      </c>
      <c r="AP503" s="92" t="str">
        <f t="shared" si="216"/>
        <v/>
      </c>
      <c r="AQ503" s="92" t="str">
        <f t="shared" si="217"/>
        <v/>
      </c>
    </row>
    <row r="504" spans="1:43" x14ac:dyDescent="0.25">
      <c r="A504" s="48"/>
      <c r="B504" s="52"/>
      <c r="C504" s="22" t="str">
        <f t="shared" si="205"/>
        <v/>
      </c>
      <c r="D504" s="21"/>
      <c r="E504" s="30"/>
      <c r="F504" s="9"/>
      <c r="G504" s="9"/>
      <c r="H504" s="102"/>
      <c r="I504" s="102"/>
      <c r="J504" s="6"/>
      <c r="K504" s="8"/>
      <c r="L504" s="113"/>
      <c r="M504" s="102"/>
      <c r="N504" s="111"/>
      <c r="O504" s="8"/>
      <c r="P504" s="60">
        <f t="shared" si="206"/>
        <v>0</v>
      </c>
      <c r="Q504" s="37">
        <f t="shared" si="207"/>
        <v>0</v>
      </c>
      <c r="R504" s="40">
        <f t="shared" si="191"/>
        <v>0</v>
      </c>
      <c r="S504" s="40">
        <f t="shared" si="192"/>
        <v>0</v>
      </c>
      <c r="T504" s="41" t="str">
        <f t="shared" si="193"/>
        <v/>
      </c>
      <c r="U504" s="41">
        <f t="shared" si="208"/>
        <v>0</v>
      </c>
      <c r="V504" s="41">
        <f t="shared" si="209"/>
        <v>0</v>
      </c>
      <c r="W504" s="42">
        <f t="shared" si="210"/>
        <v>0</v>
      </c>
      <c r="X504" s="42">
        <f t="shared" si="211"/>
        <v>0</v>
      </c>
      <c r="Y504" s="36">
        <f t="shared" si="194"/>
        <v>0</v>
      </c>
      <c r="Z504" s="36">
        <f t="shared" si="195"/>
        <v>0</v>
      </c>
      <c r="AA504" s="35">
        <f t="shared" si="196"/>
        <v>0</v>
      </c>
      <c r="AB504" s="35">
        <f t="shared" si="197"/>
        <v>0</v>
      </c>
      <c r="AC504" s="36">
        <f t="shared" si="198"/>
        <v>0</v>
      </c>
      <c r="AD504" s="35">
        <f t="shared" si="199"/>
        <v>0</v>
      </c>
      <c r="AE504" s="35">
        <f t="shared" si="200"/>
        <v>0</v>
      </c>
      <c r="AF504" s="35">
        <f t="shared" si="201"/>
        <v>0</v>
      </c>
      <c r="AG504" s="35">
        <f t="shared" si="202"/>
        <v>0</v>
      </c>
      <c r="AH504" s="35">
        <f t="shared" si="203"/>
        <v>0</v>
      </c>
      <c r="AI504" s="35">
        <f t="shared" si="204"/>
        <v>0</v>
      </c>
      <c r="AJ504" s="35">
        <f t="shared" si="212"/>
        <v>0</v>
      </c>
      <c r="AK504" s="35">
        <f t="shared" si="213"/>
        <v>0</v>
      </c>
      <c r="AL504" s="35">
        <f>Y504/1000*AA504*AC504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504" s="35">
        <f>Z504/1000*AA504*AC504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504" s="35">
        <f t="shared" si="214"/>
        <v>0</v>
      </c>
      <c r="AO504" s="91">
        <f t="shared" si="215"/>
        <v>0</v>
      </c>
      <c r="AP504" s="92" t="str">
        <f t="shared" si="216"/>
        <v/>
      </c>
      <c r="AQ504" s="92" t="str">
        <f t="shared" si="217"/>
        <v/>
      </c>
    </row>
    <row r="505" spans="1:43" x14ac:dyDescent="0.25">
      <c r="A505" s="48"/>
      <c r="B505" s="52"/>
      <c r="C505" s="22" t="str">
        <f t="shared" si="205"/>
        <v/>
      </c>
      <c r="D505" s="21"/>
      <c r="E505" s="30"/>
      <c r="F505" s="9"/>
      <c r="G505" s="9"/>
      <c r="H505" s="102"/>
      <c r="I505" s="102"/>
      <c r="J505" s="6"/>
      <c r="K505" s="8"/>
      <c r="L505" s="113"/>
      <c r="M505" s="102"/>
      <c r="N505" s="111"/>
      <c r="O505" s="8"/>
      <c r="P505" s="60">
        <f t="shared" si="206"/>
        <v>0</v>
      </c>
      <c r="Q505" s="37">
        <f t="shared" si="207"/>
        <v>0</v>
      </c>
      <c r="R505" s="40">
        <f t="shared" si="191"/>
        <v>0</v>
      </c>
      <c r="S505" s="40">
        <f t="shared" si="192"/>
        <v>0</v>
      </c>
      <c r="T505" s="41" t="str">
        <f t="shared" si="193"/>
        <v/>
      </c>
      <c r="U505" s="41">
        <f t="shared" si="208"/>
        <v>0</v>
      </c>
      <c r="V505" s="41">
        <f t="shared" si="209"/>
        <v>0</v>
      </c>
      <c r="W505" s="42">
        <f t="shared" si="210"/>
        <v>0</v>
      </c>
      <c r="X505" s="42">
        <f t="shared" si="211"/>
        <v>0</v>
      </c>
      <c r="Y505" s="36">
        <f t="shared" si="194"/>
        <v>0</v>
      </c>
      <c r="Z505" s="36">
        <f t="shared" si="195"/>
        <v>0</v>
      </c>
      <c r="AA505" s="35">
        <f t="shared" si="196"/>
        <v>0</v>
      </c>
      <c r="AB505" s="35">
        <f t="shared" si="197"/>
        <v>0</v>
      </c>
      <c r="AC505" s="36">
        <f t="shared" si="198"/>
        <v>0</v>
      </c>
      <c r="AD505" s="35">
        <f t="shared" si="199"/>
        <v>0</v>
      </c>
      <c r="AE505" s="35">
        <f t="shared" si="200"/>
        <v>0</v>
      </c>
      <c r="AF505" s="35">
        <f t="shared" si="201"/>
        <v>0</v>
      </c>
      <c r="AG505" s="35">
        <f t="shared" si="202"/>
        <v>0</v>
      </c>
      <c r="AH505" s="35">
        <f t="shared" si="203"/>
        <v>0</v>
      </c>
      <c r="AI505" s="35">
        <f t="shared" si="204"/>
        <v>0</v>
      </c>
      <c r="AJ505" s="35">
        <f t="shared" si="212"/>
        <v>0</v>
      </c>
      <c r="AK505" s="35">
        <f t="shared" si="213"/>
        <v>0</v>
      </c>
      <c r="AL505" s="35">
        <f>Y505/1000*AA505*AC505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505" s="35">
        <f>Z505/1000*AA505*AC505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505" s="35">
        <f t="shared" si="214"/>
        <v>0</v>
      </c>
      <c r="AO505" s="91">
        <f t="shared" si="215"/>
        <v>0</v>
      </c>
      <c r="AP505" s="92" t="str">
        <f t="shared" si="216"/>
        <v/>
      </c>
      <c r="AQ505" s="92" t="str">
        <f t="shared" si="217"/>
        <v/>
      </c>
    </row>
    <row r="506" spans="1:43" x14ac:dyDescent="0.25">
      <c r="A506" s="48"/>
      <c r="B506" s="52"/>
      <c r="C506" s="22" t="str">
        <f t="shared" si="205"/>
        <v/>
      </c>
      <c r="D506" s="21"/>
      <c r="E506" s="30"/>
      <c r="F506" s="9"/>
      <c r="G506" s="9"/>
      <c r="H506" s="102"/>
      <c r="I506" s="102"/>
      <c r="J506" s="6"/>
      <c r="K506" s="8"/>
      <c r="L506" s="113"/>
      <c r="M506" s="102"/>
      <c r="N506" s="111"/>
      <c r="O506" s="8"/>
      <c r="P506" s="60">
        <f t="shared" si="206"/>
        <v>0</v>
      </c>
      <c r="Q506" s="37">
        <f t="shared" si="207"/>
        <v>0</v>
      </c>
      <c r="R506" s="40">
        <f t="shared" si="191"/>
        <v>0</v>
      </c>
      <c r="S506" s="40">
        <f t="shared" si="192"/>
        <v>0</v>
      </c>
      <c r="T506" s="41" t="str">
        <f t="shared" si="193"/>
        <v/>
      </c>
      <c r="U506" s="41">
        <f t="shared" si="208"/>
        <v>0</v>
      </c>
      <c r="V506" s="41">
        <f t="shared" si="209"/>
        <v>0</v>
      </c>
      <c r="W506" s="42">
        <f t="shared" si="210"/>
        <v>0</v>
      </c>
      <c r="X506" s="42">
        <f t="shared" si="211"/>
        <v>0</v>
      </c>
      <c r="Y506" s="36">
        <f t="shared" si="194"/>
        <v>0</v>
      </c>
      <c r="Z506" s="36">
        <f t="shared" si="195"/>
        <v>0</v>
      </c>
      <c r="AA506" s="35">
        <f t="shared" si="196"/>
        <v>0</v>
      </c>
      <c r="AB506" s="35">
        <f t="shared" si="197"/>
        <v>0</v>
      </c>
      <c r="AC506" s="36">
        <f t="shared" si="198"/>
        <v>0</v>
      </c>
      <c r="AD506" s="35">
        <f t="shared" si="199"/>
        <v>0</v>
      </c>
      <c r="AE506" s="35">
        <f t="shared" si="200"/>
        <v>0</v>
      </c>
      <c r="AF506" s="35">
        <f t="shared" si="201"/>
        <v>0</v>
      </c>
      <c r="AG506" s="35">
        <f t="shared" si="202"/>
        <v>0</v>
      </c>
      <c r="AH506" s="35">
        <f t="shared" si="203"/>
        <v>0</v>
      </c>
      <c r="AI506" s="35">
        <f t="shared" si="204"/>
        <v>0</v>
      </c>
      <c r="AJ506" s="35">
        <f t="shared" si="212"/>
        <v>0</v>
      </c>
      <c r="AK506" s="35">
        <f t="shared" si="213"/>
        <v>0</v>
      </c>
      <c r="AL506" s="35">
        <f>Y506/1000*AA506*AC506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506" s="35">
        <f>Z506/1000*AA506*AC506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506" s="35">
        <f t="shared" si="214"/>
        <v>0</v>
      </c>
      <c r="AO506" s="91">
        <f t="shared" si="215"/>
        <v>0</v>
      </c>
      <c r="AP506" s="92" t="str">
        <f t="shared" si="216"/>
        <v/>
      </c>
      <c r="AQ506" s="92" t="str">
        <f t="shared" si="217"/>
        <v/>
      </c>
    </row>
    <row r="507" spans="1:43" x14ac:dyDescent="0.25">
      <c r="A507" s="48"/>
      <c r="B507" s="52"/>
      <c r="C507" s="22" t="str">
        <f t="shared" si="205"/>
        <v/>
      </c>
      <c r="D507" s="21"/>
      <c r="E507" s="30"/>
      <c r="F507" s="9"/>
      <c r="G507" s="9"/>
      <c r="H507" s="102"/>
      <c r="I507" s="102"/>
      <c r="J507" s="6"/>
      <c r="K507" s="8"/>
      <c r="L507" s="113"/>
      <c r="M507" s="102"/>
      <c r="N507" s="111"/>
      <c r="O507" s="8"/>
      <c r="P507" s="60">
        <f t="shared" si="206"/>
        <v>0</v>
      </c>
      <c r="Q507" s="37">
        <f t="shared" si="207"/>
        <v>0</v>
      </c>
      <c r="R507" s="40">
        <f t="shared" si="191"/>
        <v>0</v>
      </c>
      <c r="S507" s="40">
        <f t="shared" si="192"/>
        <v>0</v>
      </c>
      <c r="T507" s="41" t="str">
        <f t="shared" si="193"/>
        <v/>
      </c>
      <c r="U507" s="41">
        <f t="shared" si="208"/>
        <v>0</v>
      </c>
      <c r="V507" s="41">
        <f t="shared" si="209"/>
        <v>0</v>
      </c>
      <c r="W507" s="42">
        <f t="shared" si="210"/>
        <v>0</v>
      </c>
      <c r="X507" s="42">
        <f t="shared" si="211"/>
        <v>0</v>
      </c>
      <c r="Y507" s="36">
        <f t="shared" si="194"/>
        <v>0</v>
      </c>
      <c r="Z507" s="36">
        <f t="shared" si="195"/>
        <v>0</v>
      </c>
      <c r="AA507" s="35">
        <f t="shared" si="196"/>
        <v>0</v>
      </c>
      <c r="AB507" s="35">
        <f t="shared" si="197"/>
        <v>0</v>
      </c>
      <c r="AC507" s="36">
        <f t="shared" si="198"/>
        <v>0</v>
      </c>
      <c r="AD507" s="35">
        <f t="shared" si="199"/>
        <v>0</v>
      </c>
      <c r="AE507" s="35">
        <f t="shared" si="200"/>
        <v>0</v>
      </c>
      <c r="AF507" s="35">
        <f t="shared" si="201"/>
        <v>0</v>
      </c>
      <c r="AG507" s="35">
        <f t="shared" si="202"/>
        <v>0</v>
      </c>
      <c r="AH507" s="35">
        <f t="shared" si="203"/>
        <v>0</v>
      </c>
      <c r="AI507" s="35">
        <f t="shared" si="204"/>
        <v>0</v>
      </c>
      <c r="AJ507" s="35">
        <f t="shared" si="212"/>
        <v>0</v>
      </c>
      <c r="AK507" s="35">
        <f t="shared" si="213"/>
        <v>0</v>
      </c>
      <c r="AL507" s="35">
        <f>Y507/1000*AA507*AC507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507" s="35">
        <f>Z507/1000*AA507*AC507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507" s="35">
        <f t="shared" si="214"/>
        <v>0</v>
      </c>
      <c r="AO507" s="91">
        <f t="shared" si="215"/>
        <v>0</v>
      </c>
      <c r="AP507" s="92" t="str">
        <f t="shared" si="216"/>
        <v/>
      </c>
      <c r="AQ507" s="92" t="str">
        <f t="shared" si="217"/>
        <v/>
      </c>
    </row>
    <row r="508" spans="1:43" x14ac:dyDescent="0.25">
      <c r="A508" s="48"/>
      <c r="B508" s="52"/>
      <c r="C508" s="22" t="str">
        <f t="shared" si="205"/>
        <v/>
      </c>
      <c r="D508" s="21"/>
      <c r="E508" s="30"/>
      <c r="F508" s="9"/>
      <c r="G508" s="9"/>
      <c r="H508" s="102"/>
      <c r="I508" s="102"/>
      <c r="J508" s="6"/>
      <c r="K508" s="8"/>
      <c r="L508" s="113"/>
      <c r="M508" s="102"/>
      <c r="N508" s="111"/>
      <c r="O508" s="8"/>
      <c r="P508" s="60">
        <f t="shared" si="206"/>
        <v>0</v>
      </c>
      <c r="Q508" s="37">
        <f t="shared" si="207"/>
        <v>0</v>
      </c>
      <c r="R508" s="40">
        <f t="shared" si="191"/>
        <v>0</v>
      </c>
      <c r="S508" s="40">
        <f t="shared" si="192"/>
        <v>0</v>
      </c>
      <c r="T508" s="41" t="str">
        <f t="shared" si="193"/>
        <v/>
      </c>
      <c r="U508" s="41">
        <f t="shared" si="208"/>
        <v>0</v>
      </c>
      <c r="V508" s="41">
        <f t="shared" si="209"/>
        <v>0</v>
      </c>
      <c r="W508" s="42">
        <f t="shared" si="210"/>
        <v>0</v>
      </c>
      <c r="X508" s="42">
        <f t="shared" si="211"/>
        <v>0</v>
      </c>
      <c r="Y508" s="36">
        <f t="shared" si="194"/>
        <v>0</v>
      </c>
      <c r="Z508" s="36">
        <f t="shared" si="195"/>
        <v>0</v>
      </c>
      <c r="AA508" s="35">
        <f t="shared" si="196"/>
        <v>0</v>
      </c>
      <c r="AB508" s="35">
        <f t="shared" si="197"/>
        <v>0</v>
      </c>
      <c r="AC508" s="36">
        <f t="shared" si="198"/>
        <v>0</v>
      </c>
      <c r="AD508" s="35">
        <f t="shared" si="199"/>
        <v>0</v>
      </c>
      <c r="AE508" s="35">
        <f t="shared" si="200"/>
        <v>0</v>
      </c>
      <c r="AF508" s="35">
        <f t="shared" si="201"/>
        <v>0</v>
      </c>
      <c r="AG508" s="35">
        <f t="shared" si="202"/>
        <v>0</v>
      </c>
      <c r="AH508" s="35">
        <f t="shared" si="203"/>
        <v>0</v>
      </c>
      <c r="AI508" s="35">
        <f t="shared" si="204"/>
        <v>0</v>
      </c>
      <c r="AJ508" s="35">
        <f t="shared" si="212"/>
        <v>0</v>
      </c>
      <c r="AK508" s="35">
        <f t="shared" si="213"/>
        <v>0</v>
      </c>
      <c r="AL508" s="35">
        <f>Y508/1000*AA508*AC508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508" s="35">
        <f>Z508/1000*AA508*AC508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508" s="35">
        <f t="shared" si="214"/>
        <v>0</v>
      </c>
      <c r="AO508" s="91">
        <f t="shared" si="215"/>
        <v>0</v>
      </c>
      <c r="AP508" s="92" t="str">
        <f t="shared" si="216"/>
        <v/>
      </c>
      <c r="AQ508" s="92" t="str">
        <f t="shared" si="217"/>
        <v/>
      </c>
    </row>
    <row r="509" spans="1:43" x14ac:dyDescent="0.25">
      <c r="A509" s="48"/>
      <c r="B509" s="52"/>
      <c r="C509" s="22" t="str">
        <f t="shared" si="205"/>
        <v/>
      </c>
      <c r="D509" s="21"/>
      <c r="E509" s="30"/>
      <c r="F509" s="9"/>
      <c r="G509" s="9"/>
      <c r="H509" s="102"/>
      <c r="I509" s="102"/>
      <c r="J509" s="6"/>
      <c r="K509" s="8"/>
      <c r="L509" s="113"/>
      <c r="M509" s="102"/>
      <c r="N509" s="111"/>
      <c r="O509" s="8"/>
      <c r="P509" s="60">
        <f t="shared" si="206"/>
        <v>0</v>
      </c>
      <c r="Q509" s="37">
        <f t="shared" si="207"/>
        <v>0</v>
      </c>
      <c r="R509" s="40">
        <f t="shared" si="191"/>
        <v>0</v>
      </c>
      <c r="S509" s="40">
        <f t="shared" si="192"/>
        <v>0</v>
      </c>
      <c r="T509" s="41" t="str">
        <f t="shared" si="193"/>
        <v/>
      </c>
      <c r="U509" s="41">
        <f t="shared" si="208"/>
        <v>0</v>
      </c>
      <c r="V509" s="41">
        <f t="shared" si="209"/>
        <v>0</v>
      </c>
      <c r="W509" s="42">
        <f t="shared" si="210"/>
        <v>0</v>
      </c>
      <c r="X509" s="42">
        <f t="shared" si="211"/>
        <v>0</v>
      </c>
      <c r="Y509" s="36">
        <f t="shared" si="194"/>
        <v>0</v>
      </c>
      <c r="Z509" s="36">
        <f t="shared" si="195"/>
        <v>0</v>
      </c>
      <c r="AA509" s="35">
        <f t="shared" si="196"/>
        <v>0</v>
      </c>
      <c r="AB509" s="35">
        <f t="shared" si="197"/>
        <v>0</v>
      </c>
      <c r="AC509" s="36">
        <f t="shared" si="198"/>
        <v>0</v>
      </c>
      <c r="AD509" s="35">
        <f t="shared" si="199"/>
        <v>0</v>
      </c>
      <c r="AE509" s="35">
        <f t="shared" si="200"/>
        <v>0</v>
      </c>
      <c r="AF509" s="35">
        <f t="shared" si="201"/>
        <v>0</v>
      </c>
      <c r="AG509" s="35">
        <f t="shared" si="202"/>
        <v>0</v>
      </c>
      <c r="AH509" s="35">
        <f t="shared" si="203"/>
        <v>0</v>
      </c>
      <c r="AI509" s="35">
        <f t="shared" si="204"/>
        <v>0</v>
      </c>
      <c r="AJ509" s="35">
        <f t="shared" si="212"/>
        <v>0</v>
      </c>
      <c r="AK509" s="35">
        <f t="shared" si="213"/>
        <v>0</v>
      </c>
      <c r="AL509" s="35">
        <f>Y509/1000*AA509*AC509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509" s="35">
        <f>Z509/1000*AA509*AC509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509" s="35">
        <f t="shared" si="214"/>
        <v>0</v>
      </c>
      <c r="AO509" s="91">
        <f t="shared" si="215"/>
        <v>0</v>
      </c>
      <c r="AP509" s="92" t="str">
        <f t="shared" si="216"/>
        <v/>
      </c>
      <c r="AQ509" s="92" t="str">
        <f t="shared" si="217"/>
        <v/>
      </c>
    </row>
    <row r="510" spans="1:43" x14ac:dyDescent="0.25">
      <c r="A510" s="48"/>
      <c r="B510" s="52"/>
      <c r="C510" s="22" t="str">
        <f t="shared" si="205"/>
        <v/>
      </c>
      <c r="D510" s="21"/>
      <c r="E510" s="30"/>
      <c r="F510" s="9"/>
      <c r="G510" s="9"/>
      <c r="H510" s="102"/>
      <c r="I510" s="102"/>
      <c r="J510" s="6"/>
      <c r="K510" s="8"/>
      <c r="L510" s="113"/>
      <c r="M510" s="102"/>
      <c r="N510" s="111"/>
      <c r="O510" s="8"/>
      <c r="P510" s="60">
        <f t="shared" si="206"/>
        <v>0</v>
      </c>
      <c r="Q510" s="37">
        <f t="shared" si="207"/>
        <v>0</v>
      </c>
      <c r="R510" s="40">
        <f t="shared" si="191"/>
        <v>0</v>
      </c>
      <c r="S510" s="40">
        <f t="shared" si="192"/>
        <v>0</v>
      </c>
      <c r="T510" s="41" t="str">
        <f t="shared" si="193"/>
        <v/>
      </c>
      <c r="U510" s="41">
        <f t="shared" si="208"/>
        <v>0</v>
      </c>
      <c r="V510" s="41">
        <f t="shared" si="209"/>
        <v>0</v>
      </c>
      <c r="W510" s="42">
        <f t="shared" si="210"/>
        <v>0</v>
      </c>
      <c r="X510" s="42">
        <f t="shared" si="211"/>
        <v>0</v>
      </c>
      <c r="Y510" s="36">
        <f t="shared" si="194"/>
        <v>0</v>
      </c>
      <c r="Z510" s="36">
        <f t="shared" si="195"/>
        <v>0</v>
      </c>
      <c r="AA510" s="35">
        <f t="shared" si="196"/>
        <v>0</v>
      </c>
      <c r="AB510" s="35">
        <f t="shared" si="197"/>
        <v>0</v>
      </c>
      <c r="AC510" s="36">
        <f t="shared" si="198"/>
        <v>0</v>
      </c>
      <c r="AD510" s="35">
        <f t="shared" si="199"/>
        <v>0</v>
      </c>
      <c r="AE510" s="35">
        <f t="shared" si="200"/>
        <v>0</v>
      </c>
      <c r="AF510" s="35">
        <f t="shared" si="201"/>
        <v>0</v>
      </c>
      <c r="AG510" s="35">
        <f t="shared" si="202"/>
        <v>0</v>
      </c>
      <c r="AH510" s="35">
        <f t="shared" si="203"/>
        <v>0</v>
      </c>
      <c r="AI510" s="35">
        <f t="shared" si="204"/>
        <v>0</v>
      </c>
      <c r="AJ510" s="35">
        <f t="shared" si="212"/>
        <v>0</v>
      </c>
      <c r="AK510" s="35">
        <f t="shared" si="213"/>
        <v>0</v>
      </c>
      <c r="AL510" s="35">
        <f>Y510/1000*AA510*AC510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510" s="35">
        <f>Z510/1000*AA510*AC510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510" s="35">
        <f t="shared" si="214"/>
        <v>0</v>
      </c>
      <c r="AO510" s="91">
        <f t="shared" si="215"/>
        <v>0</v>
      </c>
      <c r="AP510" s="92" t="str">
        <f t="shared" si="216"/>
        <v/>
      </c>
      <c r="AQ510" s="92" t="str">
        <f t="shared" si="217"/>
        <v/>
      </c>
    </row>
    <row r="511" spans="1:43" x14ac:dyDescent="0.25">
      <c r="A511" s="48"/>
      <c r="B511" s="52"/>
      <c r="C511" s="22" t="str">
        <f t="shared" si="205"/>
        <v/>
      </c>
      <c r="D511" s="21"/>
      <c r="E511" s="30"/>
      <c r="F511" s="9"/>
      <c r="G511" s="9"/>
      <c r="H511" s="102"/>
      <c r="I511" s="102"/>
      <c r="J511" s="6"/>
      <c r="K511" s="8"/>
      <c r="L511" s="113"/>
      <c r="M511" s="102"/>
      <c r="N511" s="111"/>
      <c r="O511" s="8"/>
      <c r="P511" s="60">
        <f t="shared" si="206"/>
        <v>0</v>
      </c>
      <c r="Q511" s="37">
        <f t="shared" si="207"/>
        <v>0</v>
      </c>
      <c r="R511" s="40">
        <f t="shared" si="191"/>
        <v>0</v>
      </c>
      <c r="S511" s="40">
        <f t="shared" si="192"/>
        <v>0</v>
      </c>
      <c r="T511" s="41" t="str">
        <f t="shared" si="193"/>
        <v/>
      </c>
      <c r="U511" s="41">
        <f t="shared" si="208"/>
        <v>0</v>
      </c>
      <c r="V511" s="41">
        <f t="shared" si="209"/>
        <v>0</v>
      </c>
      <c r="W511" s="42">
        <f t="shared" si="210"/>
        <v>0</v>
      </c>
      <c r="X511" s="42">
        <f t="shared" si="211"/>
        <v>0</v>
      </c>
      <c r="Y511" s="36">
        <f t="shared" si="194"/>
        <v>0</v>
      </c>
      <c r="Z511" s="36">
        <f t="shared" si="195"/>
        <v>0</v>
      </c>
      <c r="AA511" s="35">
        <f t="shared" si="196"/>
        <v>0</v>
      </c>
      <c r="AB511" s="35">
        <f t="shared" si="197"/>
        <v>0</v>
      </c>
      <c r="AC511" s="36">
        <f t="shared" si="198"/>
        <v>0</v>
      </c>
      <c r="AD511" s="35">
        <f t="shared" si="199"/>
        <v>0</v>
      </c>
      <c r="AE511" s="35">
        <f t="shared" si="200"/>
        <v>0</v>
      </c>
      <c r="AF511" s="35">
        <f t="shared" si="201"/>
        <v>0</v>
      </c>
      <c r="AG511" s="35">
        <f t="shared" si="202"/>
        <v>0</v>
      </c>
      <c r="AH511" s="35">
        <f t="shared" si="203"/>
        <v>0</v>
      </c>
      <c r="AI511" s="35">
        <f t="shared" si="204"/>
        <v>0</v>
      </c>
      <c r="AJ511" s="35">
        <f t="shared" si="212"/>
        <v>0</v>
      </c>
      <c r="AK511" s="35">
        <f t="shared" si="213"/>
        <v>0</v>
      </c>
      <c r="AL511" s="35">
        <f>Y511/1000*AA511*AC511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511" s="35">
        <f>Z511/1000*AA511*AC511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511" s="35">
        <f t="shared" si="214"/>
        <v>0</v>
      </c>
      <c r="AO511" s="91">
        <f t="shared" si="215"/>
        <v>0</v>
      </c>
      <c r="AP511" s="92" t="str">
        <f t="shared" si="216"/>
        <v/>
      </c>
      <c r="AQ511" s="92" t="str">
        <f t="shared" si="217"/>
        <v/>
      </c>
    </row>
    <row r="512" spans="1:43" x14ac:dyDescent="0.25">
      <c r="A512" s="48"/>
      <c r="B512" s="52"/>
      <c r="C512" s="22" t="str">
        <f t="shared" si="205"/>
        <v/>
      </c>
      <c r="D512" s="21"/>
      <c r="E512" s="30"/>
      <c r="F512" s="9"/>
      <c r="G512" s="9"/>
      <c r="H512" s="102"/>
      <c r="I512" s="102"/>
      <c r="J512" s="6"/>
      <c r="K512" s="8"/>
      <c r="L512" s="113"/>
      <c r="M512" s="102"/>
      <c r="N512" s="111"/>
      <c r="O512" s="8"/>
      <c r="P512" s="60">
        <f t="shared" si="206"/>
        <v>0</v>
      </c>
      <c r="Q512" s="37">
        <f t="shared" si="207"/>
        <v>0</v>
      </c>
      <c r="R512" s="40">
        <f t="shared" si="191"/>
        <v>0</v>
      </c>
      <c r="S512" s="40">
        <f t="shared" si="192"/>
        <v>0</v>
      </c>
      <c r="T512" s="41" t="str">
        <f t="shared" si="193"/>
        <v/>
      </c>
      <c r="U512" s="41">
        <f t="shared" si="208"/>
        <v>0</v>
      </c>
      <c r="V512" s="41">
        <f t="shared" si="209"/>
        <v>0</v>
      </c>
      <c r="W512" s="42">
        <f t="shared" si="210"/>
        <v>0</v>
      </c>
      <c r="X512" s="42">
        <f t="shared" si="211"/>
        <v>0</v>
      </c>
      <c r="Y512" s="36">
        <f t="shared" si="194"/>
        <v>0</v>
      </c>
      <c r="Z512" s="36">
        <f t="shared" si="195"/>
        <v>0</v>
      </c>
      <c r="AA512" s="35">
        <f t="shared" si="196"/>
        <v>0</v>
      </c>
      <c r="AB512" s="35">
        <f t="shared" si="197"/>
        <v>0</v>
      </c>
      <c r="AC512" s="36">
        <f t="shared" si="198"/>
        <v>0</v>
      </c>
      <c r="AD512" s="35">
        <f t="shared" si="199"/>
        <v>0</v>
      </c>
      <c r="AE512" s="35">
        <f t="shared" si="200"/>
        <v>0</v>
      </c>
      <c r="AF512" s="35">
        <f t="shared" si="201"/>
        <v>0</v>
      </c>
      <c r="AG512" s="35">
        <f t="shared" si="202"/>
        <v>0</v>
      </c>
      <c r="AH512" s="35">
        <f t="shared" si="203"/>
        <v>0</v>
      </c>
      <c r="AI512" s="35">
        <f t="shared" si="204"/>
        <v>0</v>
      </c>
      <c r="AJ512" s="35">
        <f t="shared" si="212"/>
        <v>0</v>
      </c>
      <c r="AK512" s="35">
        <f t="shared" si="213"/>
        <v>0</v>
      </c>
      <c r="AL512" s="35">
        <f>Y512/1000*AA512*AC512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512" s="35">
        <f>Z512/1000*AA512*AC512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512" s="35">
        <f t="shared" si="214"/>
        <v>0</v>
      </c>
      <c r="AO512" s="91">
        <f t="shared" si="215"/>
        <v>0</v>
      </c>
      <c r="AP512" s="92" t="str">
        <f t="shared" si="216"/>
        <v/>
      </c>
      <c r="AQ512" s="92" t="str">
        <f t="shared" si="217"/>
        <v/>
      </c>
    </row>
    <row r="513" spans="1:43" x14ac:dyDescent="0.25">
      <c r="A513" s="48"/>
      <c r="B513" s="52"/>
      <c r="C513" s="22" t="str">
        <f t="shared" si="205"/>
        <v/>
      </c>
      <c r="D513" s="21"/>
      <c r="E513" s="30"/>
      <c r="F513" s="9"/>
      <c r="G513" s="9"/>
      <c r="H513" s="102"/>
      <c r="I513" s="102"/>
      <c r="J513" s="6"/>
      <c r="K513" s="8"/>
      <c r="L513" s="113"/>
      <c r="M513" s="102"/>
      <c r="N513" s="111"/>
      <c r="O513" s="8"/>
      <c r="P513" s="60">
        <f t="shared" si="206"/>
        <v>0</v>
      </c>
      <c r="Q513" s="37">
        <f t="shared" si="207"/>
        <v>0</v>
      </c>
      <c r="R513" s="40">
        <f t="shared" si="191"/>
        <v>0</v>
      </c>
      <c r="S513" s="40">
        <f t="shared" si="192"/>
        <v>0</v>
      </c>
      <c r="T513" s="41" t="str">
        <f t="shared" si="193"/>
        <v/>
      </c>
      <c r="U513" s="41">
        <f t="shared" si="208"/>
        <v>0</v>
      </c>
      <c r="V513" s="41">
        <f t="shared" si="209"/>
        <v>0</v>
      </c>
      <c r="W513" s="42">
        <f t="shared" si="210"/>
        <v>0</v>
      </c>
      <c r="X513" s="42">
        <f t="shared" si="211"/>
        <v>0</v>
      </c>
      <c r="Y513" s="36">
        <f t="shared" si="194"/>
        <v>0</v>
      </c>
      <c r="Z513" s="36">
        <f t="shared" si="195"/>
        <v>0</v>
      </c>
      <c r="AA513" s="35">
        <f t="shared" si="196"/>
        <v>0</v>
      </c>
      <c r="AB513" s="35">
        <f t="shared" si="197"/>
        <v>0</v>
      </c>
      <c r="AC513" s="36">
        <f t="shared" si="198"/>
        <v>0</v>
      </c>
      <c r="AD513" s="35">
        <f t="shared" si="199"/>
        <v>0</v>
      </c>
      <c r="AE513" s="35">
        <f t="shared" si="200"/>
        <v>0</v>
      </c>
      <c r="AF513" s="35">
        <f t="shared" si="201"/>
        <v>0</v>
      </c>
      <c r="AG513" s="35">
        <f t="shared" si="202"/>
        <v>0</v>
      </c>
      <c r="AH513" s="35">
        <f t="shared" si="203"/>
        <v>0</v>
      </c>
      <c r="AI513" s="35">
        <f t="shared" si="204"/>
        <v>0</v>
      </c>
      <c r="AJ513" s="35">
        <f t="shared" si="212"/>
        <v>0</v>
      </c>
      <c r="AK513" s="35">
        <f t="shared" si="213"/>
        <v>0</v>
      </c>
      <c r="AL513" s="35">
        <f>Y513/1000*AA513*AC513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513" s="35">
        <f>Z513/1000*AA513*AC513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513" s="35">
        <f t="shared" si="214"/>
        <v>0</v>
      </c>
      <c r="AO513" s="91">
        <f t="shared" si="215"/>
        <v>0</v>
      </c>
      <c r="AP513" s="92" t="str">
        <f t="shared" si="216"/>
        <v/>
      </c>
      <c r="AQ513" s="92" t="str">
        <f t="shared" si="217"/>
        <v/>
      </c>
    </row>
    <row r="514" spans="1:43" x14ac:dyDescent="0.25">
      <c r="A514" s="48"/>
      <c r="B514" s="52"/>
      <c r="C514" s="22" t="str">
        <f t="shared" si="205"/>
        <v/>
      </c>
      <c r="D514" s="21"/>
      <c r="E514" s="30"/>
      <c r="F514" s="9"/>
      <c r="G514" s="9"/>
      <c r="H514" s="102"/>
      <c r="I514" s="102"/>
      <c r="J514" s="6"/>
      <c r="K514" s="8"/>
      <c r="L514" s="113"/>
      <c r="M514" s="102"/>
      <c r="N514" s="111"/>
      <c r="O514" s="8"/>
      <c r="P514" s="60">
        <f t="shared" si="206"/>
        <v>0</v>
      </c>
      <c r="Q514" s="37">
        <f t="shared" si="207"/>
        <v>0</v>
      </c>
      <c r="R514" s="40">
        <f t="shared" si="191"/>
        <v>0</v>
      </c>
      <c r="S514" s="40">
        <f t="shared" si="192"/>
        <v>0</v>
      </c>
      <c r="T514" s="41" t="str">
        <f t="shared" si="193"/>
        <v/>
      </c>
      <c r="U514" s="41">
        <f t="shared" si="208"/>
        <v>0</v>
      </c>
      <c r="V514" s="41">
        <f t="shared" si="209"/>
        <v>0</v>
      </c>
      <c r="W514" s="42">
        <f t="shared" si="210"/>
        <v>0</v>
      </c>
      <c r="X514" s="42">
        <f t="shared" si="211"/>
        <v>0</v>
      </c>
      <c r="Y514" s="36">
        <f t="shared" si="194"/>
        <v>0</v>
      </c>
      <c r="Z514" s="36">
        <f t="shared" si="195"/>
        <v>0</v>
      </c>
      <c r="AA514" s="35">
        <f t="shared" si="196"/>
        <v>0</v>
      </c>
      <c r="AB514" s="35">
        <f t="shared" si="197"/>
        <v>0</v>
      </c>
      <c r="AC514" s="36">
        <f t="shared" si="198"/>
        <v>0</v>
      </c>
      <c r="AD514" s="35">
        <f t="shared" si="199"/>
        <v>0</v>
      </c>
      <c r="AE514" s="35">
        <f t="shared" si="200"/>
        <v>0</v>
      </c>
      <c r="AF514" s="35">
        <f t="shared" si="201"/>
        <v>0</v>
      </c>
      <c r="AG514" s="35">
        <f t="shared" si="202"/>
        <v>0</v>
      </c>
      <c r="AH514" s="35">
        <f t="shared" si="203"/>
        <v>0</v>
      </c>
      <c r="AI514" s="35">
        <f t="shared" si="204"/>
        <v>0</v>
      </c>
      <c r="AJ514" s="35">
        <f t="shared" si="212"/>
        <v>0</v>
      </c>
      <c r="AK514" s="35">
        <f t="shared" si="213"/>
        <v>0</v>
      </c>
      <c r="AL514" s="35">
        <f>Y514/1000*AA514*AC514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514" s="35">
        <f>Z514/1000*AA514*AC514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514" s="35">
        <f t="shared" si="214"/>
        <v>0</v>
      </c>
      <c r="AO514" s="91">
        <f t="shared" si="215"/>
        <v>0</v>
      </c>
      <c r="AP514" s="92" t="str">
        <f t="shared" si="216"/>
        <v/>
      </c>
      <c r="AQ514" s="92" t="str">
        <f t="shared" si="217"/>
        <v/>
      </c>
    </row>
    <row r="515" spans="1:43" x14ac:dyDescent="0.25">
      <c r="A515" s="48"/>
      <c r="B515" s="52"/>
      <c r="C515" s="22" t="str">
        <f t="shared" si="205"/>
        <v/>
      </c>
      <c r="D515" s="21"/>
      <c r="E515" s="30"/>
      <c r="F515" s="9"/>
      <c r="G515" s="9"/>
      <c r="H515" s="102"/>
      <c r="I515" s="102"/>
      <c r="J515" s="6"/>
      <c r="K515" s="8"/>
      <c r="L515" s="113"/>
      <c r="M515" s="102"/>
      <c r="N515" s="111"/>
      <c r="O515" s="8"/>
      <c r="P515" s="60">
        <f t="shared" si="206"/>
        <v>0</v>
      </c>
      <c r="Q515" s="37">
        <f t="shared" si="207"/>
        <v>0</v>
      </c>
      <c r="R515" s="40">
        <f t="shared" si="191"/>
        <v>0</v>
      </c>
      <c r="S515" s="40">
        <f t="shared" si="192"/>
        <v>0</v>
      </c>
      <c r="T515" s="41" t="str">
        <f t="shared" si="193"/>
        <v/>
      </c>
      <c r="U515" s="41">
        <f t="shared" si="208"/>
        <v>0</v>
      </c>
      <c r="V515" s="41">
        <f t="shared" si="209"/>
        <v>0</v>
      </c>
      <c r="W515" s="42">
        <f t="shared" si="210"/>
        <v>0</v>
      </c>
      <c r="X515" s="42">
        <f t="shared" si="211"/>
        <v>0</v>
      </c>
      <c r="Y515" s="36">
        <f t="shared" si="194"/>
        <v>0</v>
      </c>
      <c r="Z515" s="36">
        <f t="shared" si="195"/>
        <v>0</v>
      </c>
      <c r="AA515" s="35">
        <f t="shared" si="196"/>
        <v>0</v>
      </c>
      <c r="AB515" s="35">
        <f t="shared" si="197"/>
        <v>0</v>
      </c>
      <c r="AC515" s="36">
        <f t="shared" si="198"/>
        <v>0</v>
      </c>
      <c r="AD515" s="35">
        <f t="shared" si="199"/>
        <v>0</v>
      </c>
      <c r="AE515" s="35">
        <f t="shared" si="200"/>
        <v>0</v>
      </c>
      <c r="AF515" s="35">
        <f t="shared" si="201"/>
        <v>0</v>
      </c>
      <c r="AG515" s="35">
        <f t="shared" si="202"/>
        <v>0</v>
      </c>
      <c r="AH515" s="35">
        <f t="shared" si="203"/>
        <v>0</v>
      </c>
      <c r="AI515" s="35">
        <f t="shared" si="204"/>
        <v>0</v>
      </c>
      <c r="AJ515" s="35">
        <f t="shared" si="212"/>
        <v>0</v>
      </c>
      <c r="AK515" s="35">
        <f t="shared" si="213"/>
        <v>0</v>
      </c>
      <c r="AL515" s="35">
        <f>Y515/1000*AA515*AC515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515" s="35">
        <f>Z515/1000*AA515*AC515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515" s="35">
        <f t="shared" si="214"/>
        <v>0</v>
      </c>
      <c r="AO515" s="91">
        <f t="shared" si="215"/>
        <v>0</v>
      </c>
      <c r="AP515" s="92" t="str">
        <f t="shared" si="216"/>
        <v/>
      </c>
      <c r="AQ515" s="92" t="str">
        <f t="shared" si="217"/>
        <v/>
      </c>
    </row>
    <row r="516" spans="1:43" x14ac:dyDescent="0.25">
      <c r="A516" s="48"/>
      <c r="B516" s="52"/>
      <c r="C516" s="22" t="str">
        <f t="shared" si="205"/>
        <v/>
      </c>
      <c r="D516" s="21"/>
      <c r="E516" s="30"/>
      <c r="F516" s="9"/>
      <c r="G516" s="9"/>
      <c r="H516" s="102"/>
      <c r="I516" s="102"/>
      <c r="J516" s="6"/>
      <c r="K516" s="8"/>
      <c r="L516" s="113"/>
      <c r="M516" s="102"/>
      <c r="N516" s="111"/>
      <c r="O516" s="8"/>
      <c r="P516" s="60">
        <f t="shared" si="206"/>
        <v>0</v>
      </c>
      <c r="Q516" s="37">
        <f t="shared" si="207"/>
        <v>0</v>
      </c>
      <c r="R516" s="40">
        <f t="shared" si="191"/>
        <v>0</v>
      </c>
      <c r="S516" s="40">
        <f t="shared" si="192"/>
        <v>0</v>
      </c>
      <c r="T516" s="41" t="str">
        <f t="shared" si="193"/>
        <v/>
      </c>
      <c r="U516" s="41">
        <f t="shared" si="208"/>
        <v>0</v>
      </c>
      <c r="V516" s="41">
        <f t="shared" si="209"/>
        <v>0</v>
      </c>
      <c r="W516" s="42">
        <f t="shared" si="210"/>
        <v>0</v>
      </c>
      <c r="X516" s="42">
        <f t="shared" si="211"/>
        <v>0</v>
      </c>
      <c r="Y516" s="36">
        <f t="shared" si="194"/>
        <v>0</v>
      </c>
      <c r="Z516" s="36">
        <f t="shared" si="195"/>
        <v>0</v>
      </c>
      <c r="AA516" s="35">
        <f t="shared" si="196"/>
        <v>0</v>
      </c>
      <c r="AB516" s="35">
        <f t="shared" si="197"/>
        <v>0</v>
      </c>
      <c r="AC516" s="36">
        <f t="shared" si="198"/>
        <v>0</v>
      </c>
      <c r="AD516" s="35">
        <f t="shared" si="199"/>
        <v>0</v>
      </c>
      <c r="AE516" s="35">
        <f t="shared" si="200"/>
        <v>0</v>
      </c>
      <c r="AF516" s="35">
        <f t="shared" si="201"/>
        <v>0</v>
      </c>
      <c r="AG516" s="35">
        <f t="shared" si="202"/>
        <v>0</v>
      </c>
      <c r="AH516" s="35">
        <f t="shared" si="203"/>
        <v>0</v>
      </c>
      <c r="AI516" s="35">
        <f t="shared" si="204"/>
        <v>0</v>
      </c>
      <c r="AJ516" s="35">
        <f t="shared" si="212"/>
        <v>0</v>
      </c>
      <c r="AK516" s="35">
        <f t="shared" si="213"/>
        <v>0</v>
      </c>
      <c r="AL516" s="35">
        <f>Y516/1000*AA516*AC516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516" s="35">
        <f>Z516/1000*AA516*AC516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516" s="35">
        <f t="shared" si="214"/>
        <v>0</v>
      </c>
      <c r="AO516" s="91">
        <f t="shared" si="215"/>
        <v>0</v>
      </c>
      <c r="AP516" s="92" t="str">
        <f t="shared" si="216"/>
        <v/>
      </c>
      <c r="AQ516" s="92" t="str">
        <f t="shared" si="217"/>
        <v/>
      </c>
    </row>
    <row r="517" spans="1:43" x14ac:dyDescent="0.25">
      <c r="A517" s="48"/>
      <c r="B517" s="52"/>
      <c r="C517" s="22" t="str">
        <f t="shared" si="205"/>
        <v/>
      </c>
      <c r="D517" s="21"/>
      <c r="E517" s="30"/>
      <c r="F517" s="9"/>
      <c r="G517" s="9"/>
      <c r="H517" s="102"/>
      <c r="I517" s="102"/>
      <c r="J517" s="6"/>
      <c r="K517" s="8"/>
      <c r="L517" s="113"/>
      <c r="M517" s="102"/>
      <c r="N517" s="111"/>
      <c r="O517" s="8"/>
      <c r="P517" s="60">
        <f t="shared" si="206"/>
        <v>0</v>
      </c>
      <c r="Q517" s="37">
        <f t="shared" si="207"/>
        <v>0</v>
      </c>
      <c r="R517" s="40">
        <f t="shared" si="191"/>
        <v>0</v>
      </c>
      <c r="S517" s="40">
        <f t="shared" si="192"/>
        <v>0</v>
      </c>
      <c r="T517" s="41" t="str">
        <f t="shared" si="193"/>
        <v/>
      </c>
      <c r="U517" s="41">
        <f t="shared" si="208"/>
        <v>0</v>
      </c>
      <c r="V517" s="41">
        <f t="shared" si="209"/>
        <v>0</v>
      </c>
      <c r="W517" s="42">
        <f t="shared" si="210"/>
        <v>0</v>
      </c>
      <c r="X517" s="42">
        <f t="shared" si="211"/>
        <v>0</v>
      </c>
      <c r="Y517" s="36">
        <f t="shared" si="194"/>
        <v>0</v>
      </c>
      <c r="Z517" s="36">
        <f t="shared" si="195"/>
        <v>0</v>
      </c>
      <c r="AA517" s="35">
        <f t="shared" si="196"/>
        <v>0</v>
      </c>
      <c r="AB517" s="35">
        <f t="shared" si="197"/>
        <v>0</v>
      </c>
      <c r="AC517" s="36">
        <f t="shared" si="198"/>
        <v>0</v>
      </c>
      <c r="AD517" s="35">
        <f t="shared" si="199"/>
        <v>0</v>
      </c>
      <c r="AE517" s="35">
        <f t="shared" si="200"/>
        <v>0</v>
      </c>
      <c r="AF517" s="35">
        <f t="shared" si="201"/>
        <v>0</v>
      </c>
      <c r="AG517" s="35">
        <f t="shared" si="202"/>
        <v>0</v>
      </c>
      <c r="AH517" s="35">
        <f t="shared" si="203"/>
        <v>0</v>
      </c>
      <c r="AI517" s="35">
        <f t="shared" si="204"/>
        <v>0</v>
      </c>
      <c r="AJ517" s="35">
        <f t="shared" si="212"/>
        <v>0</v>
      </c>
      <c r="AK517" s="35">
        <f t="shared" si="213"/>
        <v>0</v>
      </c>
      <c r="AL517" s="35">
        <f>Y517/1000*AA517*AC517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517" s="35">
        <f>Z517/1000*AA517*AC517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517" s="35">
        <f t="shared" si="214"/>
        <v>0</v>
      </c>
      <c r="AO517" s="91">
        <f t="shared" si="215"/>
        <v>0</v>
      </c>
      <c r="AP517" s="92" t="str">
        <f t="shared" si="216"/>
        <v/>
      </c>
      <c r="AQ517" s="92" t="str">
        <f t="shared" si="217"/>
        <v/>
      </c>
    </row>
    <row r="518" spans="1:43" x14ac:dyDescent="0.25">
      <c r="A518" s="48"/>
      <c r="B518" s="52"/>
      <c r="C518" s="22" t="str">
        <f t="shared" si="205"/>
        <v/>
      </c>
      <c r="D518" s="21"/>
      <c r="E518" s="30"/>
      <c r="F518" s="9"/>
      <c r="G518" s="9"/>
      <c r="H518" s="102"/>
      <c r="I518" s="102"/>
      <c r="J518" s="6"/>
      <c r="K518" s="8"/>
      <c r="L518" s="113"/>
      <c r="M518" s="102"/>
      <c r="N518" s="111"/>
      <c r="O518" s="8"/>
      <c r="P518" s="60">
        <f t="shared" si="206"/>
        <v>0</v>
      </c>
      <c r="Q518" s="37">
        <f t="shared" si="207"/>
        <v>0</v>
      </c>
      <c r="R518" s="40">
        <f t="shared" si="191"/>
        <v>0</v>
      </c>
      <c r="S518" s="40">
        <f t="shared" si="192"/>
        <v>0</v>
      </c>
      <c r="T518" s="41" t="str">
        <f t="shared" si="193"/>
        <v/>
      </c>
      <c r="U518" s="41">
        <f t="shared" si="208"/>
        <v>0</v>
      </c>
      <c r="V518" s="41">
        <f t="shared" si="209"/>
        <v>0</v>
      </c>
      <c r="W518" s="42">
        <f t="shared" si="210"/>
        <v>0</v>
      </c>
      <c r="X518" s="42">
        <f t="shared" si="211"/>
        <v>0</v>
      </c>
      <c r="Y518" s="36">
        <f t="shared" si="194"/>
        <v>0</v>
      </c>
      <c r="Z518" s="36">
        <f t="shared" si="195"/>
        <v>0</v>
      </c>
      <c r="AA518" s="35">
        <f t="shared" si="196"/>
        <v>0</v>
      </c>
      <c r="AB518" s="35">
        <f t="shared" si="197"/>
        <v>0</v>
      </c>
      <c r="AC518" s="36">
        <f t="shared" si="198"/>
        <v>0</v>
      </c>
      <c r="AD518" s="35">
        <f t="shared" si="199"/>
        <v>0</v>
      </c>
      <c r="AE518" s="35">
        <f t="shared" si="200"/>
        <v>0</v>
      </c>
      <c r="AF518" s="35">
        <f t="shared" si="201"/>
        <v>0</v>
      </c>
      <c r="AG518" s="35">
        <f t="shared" si="202"/>
        <v>0</v>
      </c>
      <c r="AH518" s="35">
        <f t="shared" si="203"/>
        <v>0</v>
      </c>
      <c r="AI518" s="35">
        <f t="shared" si="204"/>
        <v>0</v>
      </c>
      <c r="AJ518" s="35">
        <f t="shared" si="212"/>
        <v>0</v>
      </c>
      <c r="AK518" s="35">
        <f t="shared" si="213"/>
        <v>0</v>
      </c>
      <c r="AL518" s="35">
        <f>Y518/1000*AA518*AC518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518" s="35">
        <f>Z518/1000*AA518*AC518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518" s="35">
        <f t="shared" si="214"/>
        <v>0</v>
      </c>
      <c r="AO518" s="91">
        <f t="shared" si="215"/>
        <v>0</v>
      </c>
      <c r="AP518" s="92" t="str">
        <f t="shared" si="216"/>
        <v/>
      </c>
      <c r="AQ518" s="92" t="str">
        <f t="shared" si="217"/>
        <v/>
      </c>
    </row>
    <row r="519" spans="1:43" x14ac:dyDescent="0.25">
      <c r="A519" s="48"/>
      <c r="B519" s="52"/>
      <c r="C519" s="22" t="str">
        <f t="shared" si="205"/>
        <v/>
      </c>
      <c r="D519" s="21"/>
      <c r="E519" s="30"/>
      <c r="F519" s="9"/>
      <c r="G519" s="9"/>
      <c r="H519" s="102"/>
      <c r="I519" s="102"/>
      <c r="J519" s="6"/>
      <c r="K519" s="8"/>
      <c r="L519" s="113"/>
      <c r="M519" s="102"/>
      <c r="N519" s="111"/>
      <c r="O519" s="8"/>
      <c r="P519" s="60">
        <f t="shared" si="206"/>
        <v>0</v>
      </c>
      <c r="Q519" s="37">
        <f t="shared" si="207"/>
        <v>0</v>
      </c>
      <c r="R519" s="40">
        <f t="shared" si="191"/>
        <v>0</v>
      </c>
      <c r="S519" s="40">
        <f t="shared" si="192"/>
        <v>0</v>
      </c>
      <c r="T519" s="41" t="str">
        <f t="shared" si="193"/>
        <v/>
      </c>
      <c r="U519" s="41">
        <f t="shared" si="208"/>
        <v>0</v>
      </c>
      <c r="V519" s="41">
        <f t="shared" si="209"/>
        <v>0</v>
      </c>
      <c r="W519" s="42">
        <f t="shared" si="210"/>
        <v>0</v>
      </c>
      <c r="X519" s="42">
        <f t="shared" si="211"/>
        <v>0</v>
      </c>
      <c r="Y519" s="36">
        <f t="shared" si="194"/>
        <v>0</v>
      </c>
      <c r="Z519" s="36">
        <f t="shared" si="195"/>
        <v>0</v>
      </c>
      <c r="AA519" s="35">
        <f t="shared" si="196"/>
        <v>0</v>
      </c>
      <c r="AB519" s="35">
        <f t="shared" si="197"/>
        <v>0</v>
      </c>
      <c r="AC519" s="36">
        <f t="shared" si="198"/>
        <v>0</v>
      </c>
      <c r="AD519" s="35">
        <f t="shared" si="199"/>
        <v>0</v>
      </c>
      <c r="AE519" s="35">
        <f t="shared" si="200"/>
        <v>0</v>
      </c>
      <c r="AF519" s="35">
        <f t="shared" si="201"/>
        <v>0</v>
      </c>
      <c r="AG519" s="35">
        <f t="shared" si="202"/>
        <v>0</v>
      </c>
      <c r="AH519" s="35">
        <f t="shared" si="203"/>
        <v>0</v>
      </c>
      <c r="AI519" s="35">
        <f t="shared" si="204"/>
        <v>0</v>
      </c>
      <c r="AJ519" s="35">
        <f t="shared" si="212"/>
        <v>0</v>
      </c>
      <c r="AK519" s="35">
        <f t="shared" si="213"/>
        <v>0</v>
      </c>
      <c r="AL519" s="35">
        <f>Y519/1000*AA519*AC519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519" s="35">
        <f>Z519/1000*AA519*AC519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519" s="35">
        <f t="shared" si="214"/>
        <v>0</v>
      </c>
      <c r="AO519" s="91">
        <f t="shared" si="215"/>
        <v>0</v>
      </c>
      <c r="AP519" s="92" t="str">
        <f t="shared" si="216"/>
        <v/>
      </c>
      <c r="AQ519" s="92" t="str">
        <f t="shared" si="217"/>
        <v/>
      </c>
    </row>
    <row r="520" spans="1:43" x14ac:dyDescent="0.25">
      <c r="A520" s="48"/>
      <c r="B520" s="52"/>
      <c r="C520" s="22" t="str">
        <f t="shared" si="205"/>
        <v/>
      </c>
      <c r="D520" s="21"/>
      <c r="E520" s="30"/>
      <c r="F520" s="9"/>
      <c r="G520" s="9"/>
      <c r="H520" s="102"/>
      <c r="I520" s="102"/>
      <c r="J520" s="6"/>
      <c r="K520" s="8"/>
      <c r="L520" s="113"/>
      <c r="M520" s="102"/>
      <c r="N520" s="111"/>
      <c r="O520" s="8"/>
      <c r="P520" s="60">
        <f t="shared" si="206"/>
        <v>0</v>
      </c>
      <c r="Q520" s="37">
        <f t="shared" si="207"/>
        <v>0</v>
      </c>
      <c r="R520" s="40">
        <f t="shared" si="191"/>
        <v>0</v>
      </c>
      <c r="S520" s="40">
        <f t="shared" si="192"/>
        <v>0</v>
      </c>
      <c r="T520" s="41" t="str">
        <f t="shared" si="193"/>
        <v/>
      </c>
      <c r="U520" s="41">
        <f t="shared" si="208"/>
        <v>0</v>
      </c>
      <c r="V520" s="41">
        <f t="shared" si="209"/>
        <v>0</v>
      </c>
      <c r="W520" s="42">
        <f t="shared" si="210"/>
        <v>0</v>
      </c>
      <c r="X520" s="42">
        <f t="shared" si="211"/>
        <v>0</v>
      </c>
      <c r="Y520" s="36">
        <f t="shared" si="194"/>
        <v>0</v>
      </c>
      <c r="Z520" s="36">
        <f t="shared" si="195"/>
        <v>0</v>
      </c>
      <c r="AA520" s="35">
        <f t="shared" si="196"/>
        <v>0</v>
      </c>
      <c r="AB520" s="35">
        <f t="shared" si="197"/>
        <v>0</v>
      </c>
      <c r="AC520" s="36">
        <f t="shared" si="198"/>
        <v>0</v>
      </c>
      <c r="AD520" s="35">
        <f t="shared" si="199"/>
        <v>0</v>
      </c>
      <c r="AE520" s="35">
        <f t="shared" si="200"/>
        <v>0</v>
      </c>
      <c r="AF520" s="35">
        <f t="shared" si="201"/>
        <v>0</v>
      </c>
      <c r="AG520" s="35">
        <f t="shared" si="202"/>
        <v>0</v>
      </c>
      <c r="AH520" s="35">
        <f t="shared" si="203"/>
        <v>0</v>
      </c>
      <c r="AI520" s="35">
        <f t="shared" si="204"/>
        <v>0</v>
      </c>
      <c r="AJ520" s="35">
        <f t="shared" si="212"/>
        <v>0</v>
      </c>
      <c r="AK520" s="35">
        <f t="shared" si="213"/>
        <v>0</v>
      </c>
      <c r="AL520" s="35">
        <f>Y520/1000*AA520*AC520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520" s="35">
        <f>Z520/1000*AA520*AC520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520" s="35">
        <f t="shared" si="214"/>
        <v>0</v>
      </c>
      <c r="AO520" s="91">
        <f t="shared" si="215"/>
        <v>0</v>
      </c>
      <c r="AP520" s="92" t="str">
        <f t="shared" si="216"/>
        <v/>
      </c>
      <c r="AQ520" s="92" t="str">
        <f t="shared" si="217"/>
        <v/>
      </c>
    </row>
    <row r="521" spans="1:43" x14ac:dyDescent="0.25">
      <c r="A521" s="48"/>
      <c r="B521" s="52"/>
      <c r="C521" s="22" t="str">
        <f t="shared" si="205"/>
        <v/>
      </c>
      <c r="D521" s="21"/>
      <c r="E521" s="30"/>
      <c r="F521" s="9"/>
      <c r="G521" s="9"/>
      <c r="H521" s="102"/>
      <c r="I521" s="102"/>
      <c r="J521" s="6"/>
      <c r="K521" s="8"/>
      <c r="L521" s="113"/>
      <c r="M521" s="102"/>
      <c r="N521" s="111"/>
      <c r="O521" s="8"/>
      <c r="P521" s="60">
        <f t="shared" si="206"/>
        <v>0</v>
      </c>
      <c r="Q521" s="37">
        <f t="shared" si="207"/>
        <v>0</v>
      </c>
      <c r="R521" s="40">
        <f t="shared" si="191"/>
        <v>0</v>
      </c>
      <c r="S521" s="40">
        <f t="shared" si="192"/>
        <v>0</v>
      </c>
      <c r="T521" s="41" t="str">
        <f t="shared" si="193"/>
        <v/>
      </c>
      <c r="U521" s="41">
        <f t="shared" si="208"/>
        <v>0</v>
      </c>
      <c r="V521" s="41">
        <f t="shared" si="209"/>
        <v>0</v>
      </c>
      <c r="W521" s="42">
        <f t="shared" si="210"/>
        <v>0</v>
      </c>
      <c r="X521" s="42">
        <f t="shared" si="211"/>
        <v>0</v>
      </c>
      <c r="Y521" s="36">
        <f t="shared" si="194"/>
        <v>0</v>
      </c>
      <c r="Z521" s="36">
        <f t="shared" si="195"/>
        <v>0</v>
      </c>
      <c r="AA521" s="35">
        <f t="shared" si="196"/>
        <v>0</v>
      </c>
      <c r="AB521" s="35">
        <f t="shared" si="197"/>
        <v>0</v>
      </c>
      <c r="AC521" s="36">
        <f t="shared" si="198"/>
        <v>0</v>
      </c>
      <c r="AD521" s="35">
        <f t="shared" si="199"/>
        <v>0</v>
      </c>
      <c r="AE521" s="35">
        <f t="shared" si="200"/>
        <v>0</v>
      </c>
      <c r="AF521" s="35">
        <f t="shared" si="201"/>
        <v>0</v>
      </c>
      <c r="AG521" s="35">
        <f t="shared" si="202"/>
        <v>0</v>
      </c>
      <c r="AH521" s="35">
        <f t="shared" si="203"/>
        <v>0</v>
      </c>
      <c r="AI521" s="35">
        <f t="shared" si="204"/>
        <v>0</v>
      </c>
      <c r="AJ521" s="35">
        <f t="shared" si="212"/>
        <v>0</v>
      </c>
      <c r="AK521" s="35">
        <f t="shared" si="213"/>
        <v>0</v>
      </c>
      <c r="AL521" s="35">
        <f>Y521/1000*AA521*AC521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521" s="35">
        <f>Z521/1000*AA521*AC521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521" s="35">
        <f t="shared" si="214"/>
        <v>0</v>
      </c>
      <c r="AO521" s="91">
        <f t="shared" si="215"/>
        <v>0</v>
      </c>
      <c r="AP521" s="92" t="str">
        <f t="shared" si="216"/>
        <v/>
      </c>
      <c r="AQ521" s="92" t="str">
        <f t="shared" si="217"/>
        <v/>
      </c>
    </row>
    <row r="522" spans="1:43" ht="13.8" thickBot="1" x14ac:dyDescent="0.3">
      <c r="A522" s="49"/>
      <c r="B522" s="53"/>
      <c r="C522" s="54" t="str">
        <f t="shared" si="205"/>
        <v/>
      </c>
      <c r="D522" s="55"/>
      <c r="E522" s="56"/>
      <c r="F522" s="57"/>
      <c r="G522" s="57"/>
      <c r="H522" s="103"/>
      <c r="I522" s="103"/>
      <c r="J522" s="104"/>
      <c r="K522" s="105"/>
      <c r="L522" s="114"/>
      <c r="M522" s="103"/>
      <c r="N522" s="112"/>
      <c r="O522" s="105"/>
      <c r="P522" s="61">
        <f t="shared" si="206"/>
        <v>0</v>
      </c>
      <c r="Q522" s="62">
        <f t="shared" si="207"/>
        <v>0</v>
      </c>
      <c r="R522" s="106">
        <f t="shared" si="191"/>
        <v>0</v>
      </c>
      <c r="S522" s="106">
        <f t="shared" si="192"/>
        <v>0</v>
      </c>
      <c r="T522" s="107" t="str">
        <f t="shared" si="193"/>
        <v/>
      </c>
      <c r="U522" s="41">
        <f t="shared" si="208"/>
        <v>0</v>
      </c>
      <c r="V522" s="41">
        <f t="shared" si="209"/>
        <v>0</v>
      </c>
      <c r="W522" s="42">
        <f t="shared" si="210"/>
        <v>0</v>
      </c>
      <c r="X522" s="42">
        <f t="shared" si="211"/>
        <v>0</v>
      </c>
      <c r="Y522" s="108">
        <f t="shared" si="194"/>
        <v>0</v>
      </c>
      <c r="Z522" s="108">
        <f t="shared" si="195"/>
        <v>0</v>
      </c>
      <c r="AA522" s="109">
        <f t="shared" si="196"/>
        <v>0</v>
      </c>
      <c r="AB522" s="109">
        <f t="shared" si="197"/>
        <v>0</v>
      </c>
      <c r="AC522" s="108">
        <f t="shared" si="198"/>
        <v>0</v>
      </c>
      <c r="AD522" s="109">
        <f t="shared" si="199"/>
        <v>0</v>
      </c>
      <c r="AE522" s="109">
        <f t="shared" si="200"/>
        <v>0</v>
      </c>
      <c r="AF522" s="63">
        <f t="shared" si="201"/>
        <v>0</v>
      </c>
      <c r="AG522" s="63">
        <f t="shared" si="202"/>
        <v>0</v>
      </c>
      <c r="AH522" s="63">
        <f t="shared" si="203"/>
        <v>0</v>
      </c>
      <c r="AI522" s="63">
        <f t="shared" si="204"/>
        <v>0</v>
      </c>
      <c r="AJ522" s="109">
        <f t="shared" si="212"/>
        <v>0</v>
      </c>
      <c r="AK522" s="109">
        <f t="shared" si="213"/>
        <v>0</v>
      </c>
      <c r="AL522" s="109">
        <f>Y522/1000*AA522*AC522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M522" s="109">
        <f>Z522/1000*AA522*AC522*IF(IFERROR(SEARCH("Gas",$A$17),0)&gt;0,VLOOKUP("Gas",HVACg_Lookup,MATCH($F$15,BuildingSize,0)+1,FALSE),IF(IFERROR(SEARCH("Oil",$A$17),0)&gt;0,VLOOKUP("Oil",HVACg_Lookup,MATCH($F$15,BuildingSize,0)+1,FALSE),IF(IFERROR(SEARCH("Propane",$A$17),0)&gt;0,VLOOKUP("Propane",HVACg_Lookup,MATCH(Worksheet!$F$15,BuildingSize,0)+1,FALSE),0)))</f>
        <v>0</v>
      </c>
      <c r="AN522" s="109">
        <f t="shared" si="214"/>
        <v>0</v>
      </c>
      <c r="AO522" s="110">
        <f t="shared" si="215"/>
        <v>0</v>
      </c>
      <c r="AP522" s="92" t="str">
        <f t="shared" si="216"/>
        <v/>
      </c>
      <c r="AQ522" s="92" t="str">
        <f t="shared" si="217"/>
        <v/>
      </c>
    </row>
  </sheetData>
  <sheetProtection algorithmName="SHA-512" hashValue="i3EJOMclj9gOLHKSOYaMjEaHWsJGpzxavxE3qaVWOe6zUODBpJakV8M4LNr5t+N6qg3O927ZjU5+9v4dwZaktw==" saltValue="ixL3RvLbLRV46duLR3PzQA==" spinCount="100000" sheet="1" objects="1" scenarios="1"/>
  <dataConsolidate/>
  <mergeCells count="48">
    <mergeCell ref="R19:V19"/>
    <mergeCell ref="R20:V21"/>
    <mergeCell ref="AB20:AB22"/>
    <mergeCell ref="E20:E22"/>
    <mergeCell ref="A17:D17"/>
    <mergeCell ref="W20:W22"/>
    <mergeCell ref="J20:K21"/>
    <mergeCell ref="L20:O20"/>
    <mergeCell ref="F20:G21"/>
    <mergeCell ref="O21:O22"/>
    <mergeCell ref="M21:M22"/>
    <mergeCell ref="L21:L22"/>
    <mergeCell ref="P20:Q21"/>
    <mergeCell ref="H20:H22"/>
    <mergeCell ref="I20:I22"/>
    <mergeCell ref="N21:N22"/>
    <mergeCell ref="AC20:AC22"/>
    <mergeCell ref="AD20:AD22"/>
    <mergeCell ref="X20:X22"/>
    <mergeCell ref="Y20:Y22"/>
    <mergeCell ref="Z20:Z22"/>
    <mergeCell ref="AA20:AA22"/>
    <mergeCell ref="A15:D15"/>
    <mergeCell ref="A20:A22"/>
    <mergeCell ref="B20:B22"/>
    <mergeCell ref="C20:C22"/>
    <mergeCell ref="D20:D22"/>
    <mergeCell ref="AF4:AI4"/>
    <mergeCell ref="AE20:AE22"/>
    <mergeCell ref="AF20:AF22"/>
    <mergeCell ref="AG20:AG22"/>
    <mergeCell ref="AH20:AH22"/>
    <mergeCell ref="AI20:AI22"/>
    <mergeCell ref="AF5:AI13"/>
    <mergeCell ref="Q2:R2"/>
    <mergeCell ref="B3:F3"/>
    <mergeCell ref="B4:F4"/>
    <mergeCell ref="B5:C5"/>
    <mergeCell ref="B8:F8"/>
    <mergeCell ref="AP20:AQ21"/>
    <mergeCell ref="AJ20:AJ22"/>
    <mergeCell ref="AK20:AK22"/>
    <mergeCell ref="AJ4:AM4"/>
    <mergeCell ref="AJ5:AM13"/>
    <mergeCell ref="AL20:AL22"/>
    <mergeCell ref="AM20:AM22"/>
    <mergeCell ref="AN20:AN22"/>
    <mergeCell ref="AO20:AO22"/>
  </mergeCells>
  <phoneticPr fontId="0" type="noConversion"/>
  <dataValidations count="8">
    <dataValidation type="list" allowBlank="1" showInputMessage="1" showErrorMessage="1" sqref="B23:B522" xr:uid="{00000000-0002-0000-0000-000000000000}">
      <formula1>"N,R"</formula1>
    </dataValidation>
    <dataValidation type="list" allowBlank="1" showInputMessage="1" showErrorMessage="1" sqref="D23:D522" xr:uid="{00000000-0002-0000-0000-000001000000}">
      <formula1>"Wired,Wireless"</formula1>
    </dataValidation>
    <dataValidation type="list" allowBlank="1" showInputMessage="1" showErrorMessage="1" sqref="A23:A522" xr:uid="{00000000-0002-0000-0000-000002000000}">
      <formula1>MeasureCode</formula1>
    </dataValidation>
    <dataValidation type="list" allowBlank="1" showInputMessage="1" showErrorMessage="1" sqref="A15:D15" xr:uid="{00000000-0002-0000-0000-000003000000}">
      <formula1>BuildingType</formula1>
    </dataValidation>
    <dataValidation type="list" allowBlank="1" showInputMessage="1" showErrorMessage="1" sqref="F15" xr:uid="{00000000-0002-0000-0000-000005000000}">
      <formula1>"Small Commercial, Large Commercial"</formula1>
    </dataValidation>
    <dataValidation type="list" allowBlank="1" showInputMessage="1" showErrorMessage="1" sqref="A17:D17" xr:uid="{00000000-0002-0000-0000-000006000000}">
      <formula1>HVAC</formula1>
    </dataValidation>
    <dataValidation type="list" allowBlank="1" showInputMessage="1" showErrorMessage="1" sqref="N23:N522" xr:uid="{F2F99DDB-1DC9-46A2-95C8-B0F2221C6D60}">
      <formula1>"Y,N"</formula1>
    </dataValidation>
    <dataValidation type="whole" operator="greaterThan" allowBlank="1" showInputMessage="1" showErrorMessage="1" sqref="J23:K522" xr:uid="{D512A91D-EDFF-4AF7-836F-116D34B61EC3}">
      <formula1>0</formula1>
    </dataValidation>
  </dataValidations>
  <pageMargins left="0.75" right="0.75" top="1" bottom="1" header="0.5" footer="0.5"/>
  <pageSetup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9</xdr:row>
                    <xdr:rowOff>7620</xdr:rowOff>
                  </from>
                  <to>
                    <xdr:col>1</xdr:col>
                    <xdr:colOff>182880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10</xdr:row>
                    <xdr:rowOff>7620</xdr:rowOff>
                  </from>
                  <to>
                    <xdr:col>1</xdr:col>
                    <xdr:colOff>182880</xdr:colOff>
                    <xdr:row>10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 sizeWithCells="1">
                  <from>
                    <xdr:col>1</xdr:col>
                    <xdr:colOff>243840</xdr:colOff>
                    <xdr:row>9</xdr:row>
                    <xdr:rowOff>7620</xdr:rowOff>
                  </from>
                  <to>
                    <xdr:col>2</xdr:col>
                    <xdr:colOff>426720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 sizeWithCells="1">
                  <from>
                    <xdr:col>1</xdr:col>
                    <xdr:colOff>243840</xdr:colOff>
                    <xdr:row>10</xdr:row>
                    <xdr:rowOff>7620</xdr:rowOff>
                  </from>
                  <to>
                    <xdr:col>2</xdr:col>
                    <xdr:colOff>426720</xdr:colOff>
                    <xdr:row>10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F6"/>
  <sheetViews>
    <sheetView showGridLines="0" workbookViewId="0"/>
  </sheetViews>
  <sheetFormatPr defaultRowHeight="13.2" x14ac:dyDescent="0.25"/>
  <cols>
    <col min="1" max="1" width="13.5546875" style="82" bestFit="1" customWidth="1"/>
    <col min="2" max="2" width="11" style="82" bestFit="1" customWidth="1"/>
    <col min="3" max="3" width="8.77734375" style="82" bestFit="1" customWidth="1"/>
    <col min="4" max="4" width="18.5546875" style="82" bestFit="1" customWidth="1"/>
    <col min="5" max="5" width="7.88671875" style="82" bestFit="1" customWidth="1"/>
    <col min="6" max="6" width="8.33203125" style="82" bestFit="1" customWidth="1"/>
    <col min="7" max="16384" width="8.88671875" style="82"/>
  </cols>
  <sheetData>
    <row r="1" spans="1:6" ht="39.6" x14ac:dyDescent="0.25">
      <c r="A1" s="86" t="s">
        <v>50</v>
      </c>
      <c r="B1" s="86" t="s">
        <v>44</v>
      </c>
      <c r="C1" s="86" t="s">
        <v>127</v>
      </c>
      <c r="D1" s="86" t="s">
        <v>128</v>
      </c>
      <c r="E1" s="86" t="s">
        <v>73</v>
      </c>
      <c r="F1" s="86" t="s">
        <v>5</v>
      </c>
    </row>
    <row r="2" spans="1:6" x14ac:dyDescent="0.25">
      <c r="A2" s="83" t="s">
        <v>45</v>
      </c>
      <c r="B2" s="83" t="s">
        <v>27</v>
      </c>
      <c r="C2" s="87">
        <v>20</v>
      </c>
      <c r="D2" s="84" t="s">
        <v>129</v>
      </c>
      <c r="E2" s="85">
        <v>0.31</v>
      </c>
      <c r="F2" s="83">
        <v>97</v>
      </c>
    </row>
    <row r="3" spans="1:6" x14ac:dyDescent="0.25">
      <c r="A3" s="83" t="s">
        <v>46</v>
      </c>
      <c r="B3" s="83" t="s">
        <v>37</v>
      </c>
      <c r="C3" s="87">
        <v>35</v>
      </c>
      <c r="D3" s="84" t="s">
        <v>129</v>
      </c>
      <c r="E3" s="85">
        <v>0.31</v>
      </c>
      <c r="F3" s="83">
        <v>98</v>
      </c>
    </row>
    <row r="4" spans="1:6" x14ac:dyDescent="0.25">
      <c r="A4" s="83" t="s">
        <v>47</v>
      </c>
      <c r="B4" s="83" t="s">
        <v>40</v>
      </c>
      <c r="C4" s="87">
        <v>45</v>
      </c>
      <c r="D4" s="84" t="s">
        <v>130</v>
      </c>
      <c r="E4" s="85">
        <v>0.4</v>
      </c>
      <c r="F4" s="83">
        <v>9002</v>
      </c>
    </row>
    <row r="5" spans="1:6" x14ac:dyDescent="0.25">
      <c r="A5" s="83" t="s">
        <v>48</v>
      </c>
      <c r="B5" s="83" t="s">
        <v>39</v>
      </c>
      <c r="C5" s="87">
        <v>35</v>
      </c>
      <c r="D5" s="84" t="s">
        <v>130</v>
      </c>
      <c r="E5" s="85">
        <v>0.31</v>
      </c>
      <c r="F5" s="83">
        <v>9001</v>
      </c>
    </row>
    <row r="6" spans="1:6" x14ac:dyDescent="0.25">
      <c r="A6" s="83" t="s">
        <v>49</v>
      </c>
      <c r="B6" s="83" t="s">
        <v>38</v>
      </c>
      <c r="C6" s="87">
        <v>35</v>
      </c>
      <c r="D6" s="84" t="s">
        <v>129</v>
      </c>
      <c r="E6" s="85">
        <v>0.31</v>
      </c>
      <c r="F6" s="83">
        <v>98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R28"/>
  <sheetViews>
    <sheetView showGridLines="0" workbookViewId="0"/>
  </sheetViews>
  <sheetFormatPr defaultColWidth="8.88671875" defaultRowHeight="13.2" x14ac:dyDescent="0.3"/>
  <cols>
    <col min="1" max="1" width="30.88671875" style="78" customWidth="1"/>
    <col min="2" max="4" width="8.88671875" style="78"/>
    <col min="5" max="7" width="11.6640625" style="78" customWidth="1"/>
    <col min="8" max="8" width="13" style="78" customWidth="1"/>
    <col min="9" max="9" width="13.5546875" style="78" bestFit="1" customWidth="1"/>
    <col min="10" max="10" width="20" style="78" bestFit="1" customWidth="1"/>
    <col min="11" max="11" width="8.88671875" style="78"/>
    <col min="12" max="12" width="18.33203125" style="78" bestFit="1" customWidth="1"/>
    <col min="13" max="13" width="15.21875" style="78" customWidth="1"/>
    <col min="14" max="14" width="16.21875" style="78" bestFit="1" customWidth="1"/>
    <col min="15" max="15" width="17.21875" style="78" customWidth="1"/>
    <col min="16" max="16" width="9.21875" style="78" bestFit="1" customWidth="1"/>
    <col min="17" max="17" width="15.21875" style="78" customWidth="1"/>
    <col min="18" max="18" width="32.21875" style="78" bestFit="1" customWidth="1"/>
    <col min="19" max="16384" width="8.88671875" style="78"/>
  </cols>
  <sheetData>
    <row r="1" spans="1:18" ht="13.8" customHeight="1" x14ac:dyDescent="0.3">
      <c r="D1" s="79" t="s">
        <v>87</v>
      </c>
      <c r="E1" s="184" t="s">
        <v>88</v>
      </c>
      <c r="F1" s="184"/>
      <c r="G1" s="184"/>
      <c r="H1" s="184"/>
      <c r="I1" s="184"/>
      <c r="J1" s="184"/>
      <c r="M1" s="185" t="s">
        <v>91</v>
      </c>
      <c r="N1" s="186"/>
    </row>
    <row r="2" spans="1:18" ht="26.4" x14ac:dyDescent="0.3">
      <c r="A2" s="70" t="s">
        <v>28</v>
      </c>
      <c r="B2" s="70" t="s">
        <v>3</v>
      </c>
      <c r="C2" s="70" t="s">
        <v>2</v>
      </c>
      <c r="D2" s="70" t="s">
        <v>89</v>
      </c>
      <c r="E2" s="70" t="s">
        <v>113</v>
      </c>
      <c r="F2" s="70" t="s">
        <v>114</v>
      </c>
      <c r="G2" s="70" t="s">
        <v>115</v>
      </c>
      <c r="H2" s="70" t="s">
        <v>116</v>
      </c>
      <c r="I2" s="70" t="s">
        <v>90</v>
      </c>
      <c r="J2" s="70" t="s">
        <v>117</v>
      </c>
      <c r="L2" s="73" t="s">
        <v>92</v>
      </c>
      <c r="M2" s="73" t="s">
        <v>94</v>
      </c>
      <c r="N2" s="70" t="s">
        <v>97</v>
      </c>
      <c r="R2" s="70" t="s">
        <v>118</v>
      </c>
    </row>
    <row r="3" spans="1:18" x14ac:dyDescent="0.3">
      <c r="A3" s="74" t="s">
        <v>93</v>
      </c>
      <c r="B3" s="72">
        <v>2575</v>
      </c>
      <c r="C3" s="71">
        <v>0.5</v>
      </c>
      <c r="D3" s="71">
        <v>0.44</v>
      </c>
      <c r="E3" s="71">
        <v>0.1</v>
      </c>
      <c r="F3" s="71">
        <v>0.1</v>
      </c>
      <c r="G3" s="71">
        <v>0.1</v>
      </c>
      <c r="H3" s="71">
        <v>-0.19</v>
      </c>
      <c r="I3" s="71">
        <v>-0.04</v>
      </c>
      <c r="J3" s="71">
        <v>-0.28999999999999998</v>
      </c>
      <c r="L3" s="75" t="s">
        <v>119</v>
      </c>
      <c r="M3" s="71">
        <v>-2.3000000000000001E-4</v>
      </c>
      <c r="N3" s="71">
        <v>-1.075E-3</v>
      </c>
      <c r="R3" s="72" t="s">
        <v>113</v>
      </c>
    </row>
    <row r="4" spans="1:18" x14ac:dyDescent="0.3">
      <c r="A4" s="74" t="s">
        <v>95</v>
      </c>
      <c r="B4" s="72">
        <v>2575</v>
      </c>
      <c r="C4" s="71">
        <v>0.5</v>
      </c>
      <c r="D4" s="71">
        <v>0.44</v>
      </c>
      <c r="E4" s="71">
        <v>0.1</v>
      </c>
      <c r="F4" s="71">
        <v>0.1</v>
      </c>
      <c r="G4" s="71">
        <v>0.1</v>
      </c>
      <c r="H4" s="71">
        <v>-0.19</v>
      </c>
      <c r="I4" s="71">
        <v>-0.04</v>
      </c>
      <c r="J4" s="71">
        <v>-0.28999999999999998</v>
      </c>
      <c r="L4" s="75" t="s">
        <v>120</v>
      </c>
      <c r="M4" s="71">
        <v>-4.6000000000000001E-4</v>
      </c>
      <c r="N4" s="71">
        <v>-1.2E-4</v>
      </c>
      <c r="R4" s="72" t="s">
        <v>114</v>
      </c>
    </row>
    <row r="5" spans="1:18" x14ac:dyDescent="0.3">
      <c r="A5" s="74" t="s">
        <v>96</v>
      </c>
      <c r="B5" s="72">
        <v>2575</v>
      </c>
      <c r="C5" s="71">
        <v>0.5</v>
      </c>
      <c r="D5" s="71">
        <v>0.44</v>
      </c>
      <c r="E5" s="71">
        <v>0.1</v>
      </c>
      <c r="F5" s="71">
        <v>0.1</v>
      </c>
      <c r="G5" s="71">
        <v>0.1</v>
      </c>
      <c r="H5" s="71">
        <v>-0.19</v>
      </c>
      <c r="I5" s="71">
        <v>-0.04</v>
      </c>
      <c r="J5" s="71">
        <v>-0.28999999999999998</v>
      </c>
      <c r="L5" s="75" t="s">
        <v>121</v>
      </c>
      <c r="M5" s="71">
        <v>-4.6000000000000001E-4</v>
      </c>
      <c r="N5" s="71">
        <v>-1.2E-4</v>
      </c>
      <c r="R5" s="72" t="s">
        <v>115</v>
      </c>
    </row>
    <row r="6" spans="1:18" x14ac:dyDescent="0.3">
      <c r="A6" s="74" t="s">
        <v>98</v>
      </c>
      <c r="B6" s="72">
        <v>2575</v>
      </c>
      <c r="C6" s="71">
        <v>0.5</v>
      </c>
      <c r="D6" s="71">
        <v>0.44</v>
      </c>
      <c r="E6" s="71">
        <v>0.1</v>
      </c>
      <c r="F6" s="71">
        <v>0.1</v>
      </c>
      <c r="G6" s="71">
        <v>0.1</v>
      </c>
      <c r="H6" s="71">
        <v>-0.19</v>
      </c>
      <c r="I6" s="71">
        <v>-0.04</v>
      </c>
      <c r="J6" s="71">
        <v>-0.28999999999999998</v>
      </c>
      <c r="R6" s="72" t="s">
        <v>116</v>
      </c>
    </row>
    <row r="7" spans="1:18" x14ac:dyDescent="0.3">
      <c r="A7" s="74" t="s">
        <v>29</v>
      </c>
      <c r="B7" s="72">
        <v>7134</v>
      </c>
      <c r="C7" s="71">
        <v>0.96</v>
      </c>
      <c r="D7" s="71">
        <v>0.27</v>
      </c>
      <c r="E7" s="71">
        <v>0.06</v>
      </c>
      <c r="F7" s="71">
        <v>0.06</v>
      </c>
      <c r="G7" s="71">
        <v>0.06</v>
      </c>
      <c r="H7" s="71">
        <v>-0.17</v>
      </c>
      <c r="I7" s="71">
        <v>-0.05</v>
      </c>
      <c r="J7" s="71">
        <v>-0.23</v>
      </c>
      <c r="R7" s="72" t="s">
        <v>117</v>
      </c>
    </row>
    <row r="8" spans="1:18" x14ac:dyDescent="0.3">
      <c r="A8" s="74" t="s">
        <v>99</v>
      </c>
      <c r="B8" s="72">
        <v>8760</v>
      </c>
      <c r="C8" s="71">
        <v>0.8</v>
      </c>
      <c r="D8" s="71">
        <v>0.34</v>
      </c>
      <c r="E8" s="71">
        <v>0.08</v>
      </c>
      <c r="F8" s="71">
        <v>0.08</v>
      </c>
      <c r="G8" s="71">
        <v>0.08</v>
      </c>
      <c r="H8" s="71">
        <v>-0.18</v>
      </c>
      <c r="I8" s="71">
        <v>-7.0000000000000007E-2</v>
      </c>
      <c r="J8" s="71">
        <v>-0.26</v>
      </c>
      <c r="R8" s="72" t="s">
        <v>122</v>
      </c>
    </row>
    <row r="9" spans="1:18" x14ac:dyDescent="0.3">
      <c r="A9" s="74" t="s">
        <v>100</v>
      </c>
      <c r="B9" s="72">
        <v>3909</v>
      </c>
      <c r="C9" s="71">
        <v>0.8</v>
      </c>
      <c r="D9" s="71">
        <v>0.34</v>
      </c>
      <c r="E9" s="71">
        <v>0.08</v>
      </c>
      <c r="F9" s="71">
        <v>0.08</v>
      </c>
      <c r="G9" s="71">
        <v>0.08</v>
      </c>
      <c r="H9" s="71">
        <v>-0.18</v>
      </c>
      <c r="I9" s="71">
        <v>-7.0000000000000007E-2</v>
      </c>
      <c r="J9" s="71">
        <v>-0.26</v>
      </c>
      <c r="R9" s="72" t="s">
        <v>123</v>
      </c>
    </row>
    <row r="10" spans="1:18" x14ac:dyDescent="0.3">
      <c r="A10" s="74" t="s">
        <v>30</v>
      </c>
      <c r="B10" s="72">
        <v>4573</v>
      </c>
      <c r="C10" s="71">
        <v>0.66</v>
      </c>
      <c r="D10" s="71">
        <v>0.34</v>
      </c>
      <c r="E10" s="71">
        <v>0.08</v>
      </c>
      <c r="F10" s="71">
        <v>0.08</v>
      </c>
      <c r="G10" s="71">
        <v>0.08</v>
      </c>
      <c r="H10" s="71">
        <v>-0.18</v>
      </c>
      <c r="I10" s="71">
        <v>-7.0000000000000007E-2</v>
      </c>
      <c r="J10" s="71">
        <v>-0.26</v>
      </c>
      <c r="R10" s="72" t="s">
        <v>124</v>
      </c>
    </row>
    <row r="11" spans="1:18" x14ac:dyDescent="0.3">
      <c r="A11" s="74" t="s">
        <v>31</v>
      </c>
      <c r="B11" s="72">
        <v>4573</v>
      </c>
      <c r="C11" s="71">
        <v>0.66</v>
      </c>
      <c r="D11" s="71">
        <v>0.34</v>
      </c>
      <c r="E11" s="71">
        <v>0.08</v>
      </c>
      <c r="F11" s="71">
        <v>0.08</v>
      </c>
      <c r="G11" s="71">
        <v>0.08</v>
      </c>
      <c r="H11" s="71">
        <v>-0.18</v>
      </c>
      <c r="I11" s="71">
        <v>-7.0000000000000007E-2</v>
      </c>
      <c r="J11" s="71">
        <v>-0.26</v>
      </c>
      <c r="R11" s="72" t="s">
        <v>90</v>
      </c>
    </row>
    <row r="12" spans="1:18" x14ac:dyDescent="0.3">
      <c r="A12" s="74" t="s">
        <v>101</v>
      </c>
      <c r="B12" s="72">
        <v>4116</v>
      </c>
      <c r="C12" s="71">
        <v>0.7</v>
      </c>
      <c r="D12" s="71">
        <v>0.34</v>
      </c>
      <c r="E12" s="71">
        <v>0.08</v>
      </c>
      <c r="F12" s="71">
        <v>0.08</v>
      </c>
      <c r="G12" s="71">
        <v>0.08</v>
      </c>
      <c r="H12" s="71">
        <v>-0.18</v>
      </c>
      <c r="I12" s="71">
        <v>-7.0000000000000007E-2</v>
      </c>
      <c r="J12" s="71">
        <v>-0.26</v>
      </c>
    </row>
    <row r="13" spans="1:18" x14ac:dyDescent="0.3">
      <c r="A13" s="74" t="s">
        <v>125</v>
      </c>
      <c r="B13" s="72">
        <v>2969</v>
      </c>
      <c r="C13" s="71">
        <v>0.7</v>
      </c>
      <c r="D13" s="71">
        <v>0.35</v>
      </c>
      <c r="E13" s="71">
        <v>0.1</v>
      </c>
      <c r="F13" s="71">
        <v>0.1</v>
      </c>
      <c r="G13" s="71">
        <v>0.1</v>
      </c>
      <c r="H13" s="71">
        <v>-0.15</v>
      </c>
      <c r="I13" s="71">
        <v>-0.06</v>
      </c>
      <c r="J13" s="71">
        <v>-0.25</v>
      </c>
    </row>
    <row r="14" spans="1:18" x14ac:dyDescent="0.3">
      <c r="A14" s="74" t="s">
        <v>126</v>
      </c>
      <c r="B14" s="72">
        <v>2950</v>
      </c>
      <c r="C14" s="71">
        <v>0.67</v>
      </c>
      <c r="D14" s="71">
        <v>0.35</v>
      </c>
      <c r="E14" s="71">
        <v>0.1</v>
      </c>
      <c r="F14" s="71">
        <v>0.1</v>
      </c>
      <c r="G14" s="71">
        <v>0.1</v>
      </c>
      <c r="H14" s="71">
        <v>-0.15</v>
      </c>
      <c r="I14" s="71">
        <v>-0.06</v>
      </c>
      <c r="J14" s="71">
        <v>-0.25</v>
      </c>
    </row>
    <row r="15" spans="1:18" x14ac:dyDescent="0.3">
      <c r="A15" s="74" t="s">
        <v>102</v>
      </c>
      <c r="B15" s="72">
        <v>4573</v>
      </c>
      <c r="C15" s="71">
        <v>0.66</v>
      </c>
      <c r="D15" s="71">
        <v>0.34</v>
      </c>
      <c r="E15" s="71">
        <v>0.08</v>
      </c>
      <c r="F15" s="71">
        <v>0.08</v>
      </c>
      <c r="G15" s="71">
        <v>0.08</v>
      </c>
      <c r="H15" s="71">
        <v>-0.18</v>
      </c>
      <c r="I15" s="71">
        <v>-7.0000000000000007E-2</v>
      </c>
      <c r="J15" s="71">
        <v>-0.26</v>
      </c>
    </row>
    <row r="16" spans="1:18" x14ac:dyDescent="0.3">
      <c r="A16" s="74" t="s">
        <v>103</v>
      </c>
      <c r="B16" s="72">
        <v>4573</v>
      </c>
      <c r="C16" s="71">
        <v>0.66</v>
      </c>
      <c r="D16" s="71">
        <v>0.34</v>
      </c>
      <c r="E16" s="71">
        <v>0.08</v>
      </c>
      <c r="F16" s="71">
        <v>0.08</v>
      </c>
      <c r="G16" s="71">
        <v>0.08</v>
      </c>
      <c r="H16" s="71">
        <v>-0.18</v>
      </c>
      <c r="I16" s="71">
        <v>-7.0000000000000007E-2</v>
      </c>
      <c r="J16" s="71">
        <v>-0.26</v>
      </c>
    </row>
    <row r="17" spans="1:12" x14ac:dyDescent="0.3">
      <c r="A17" s="74" t="s">
        <v>104</v>
      </c>
      <c r="B17" s="72">
        <v>4920</v>
      </c>
      <c r="C17" s="71">
        <v>0.96</v>
      </c>
      <c r="D17" s="71">
        <v>0.27</v>
      </c>
      <c r="E17" s="71">
        <v>0.06</v>
      </c>
      <c r="F17" s="71">
        <v>0.06</v>
      </c>
      <c r="G17" s="71">
        <v>0.06</v>
      </c>
      <c r="H17" s="71">
        <v>-0.17</v>
      </c>
      <c r="I17" s="71">
        <v>-0.05</v>
      </c>
      <c r="J17" s="71">
        <v>-0.23</v>
      </c>
    </row>
    <row r="18" spans="1:12" x14ac:dyDescent="0.3">
      <c r="A18" s="74" t="s">
        <v>105</v>
      </c>
      <c r="B18" s="72">
        <v>4920</v>
      </c>
      <c r="C18" s="71">
        <v>0.96</v>
      </c>
      <c r="D18" s="71">
        <v>0.27</v>
      </c>
      <c r="E18" s="71">
        <v>0.06</v>
      </c>
      <c r="F18" s="71">
        <v>0.06</v>
      </c>
      <c r="G18" s="71">
        <v>0.06</v>
      </c>
      <c r="H18" s="71">
        <v>-0.17</v>
      </c>
      <c r="I18" s="71">
        <v>-0.05</v>
      </c>
      <c r="J18" s="71">
        <v>-0.23</v>
      </c>
    </row>
    <row r="19" spans="1:12" x14ac:dyDescent="0.3">
      <c r="A19" s="74" t="s">
        <v>106</v>
      </c>
      <c r="B19" s="72">
        <v>4926</v>
      </c>
      <c r="C19" s="71">
        <v>0.86</v>
      </c>
      <c r="D19" s="71">
        <v>0.27</v>
      </c>
      <c r="E19" s="71">
        <v>0.06</v>
      </c>
      <c r="F19" s="71">
        <v>0.06</v>
      </c>
      <c r="G19" s="71">
        <v>0.06</v>
      </c>
      <c r="H19" s="71">
        <v>-0.17</v>
      </c>
      <c r="I19" s="71">
        <v>-0.05</v>
      </c>
      <c r="J19" s="71">
        <v>-0.23</v>
      </c>
    </row>
    <row r="20" spans="1:12" x14ac:dyDescent="0.3">
      <c r="A20" s="74" t="s">
        <v>32</v>
      </c>
      <c r="B20" s="72">
        <v>4116</v>
      </c>
      <c r="C20" s="71">
        <v>0.7</v>
      </c>
      <c r="D20" s="71">
        <v>0.22</v>
      </c>
      <c r="E20" s="71">
        <v>0.02</v>
      </c>
      <c r="F20" s="71">
        <v>0.02</v>
      </c>
      <c r="G20" s="71">
        <v>0.02</v>
      </c>
      <c r="H20" s="71">
        <v>-0.25</v>
      </c>
      <c r="I20" s="71">
        <v>-0.11</v>
      </c>
      <c r="J20" s="71">
        <v>-0.27</v>
      </c>
    </row>
    <row r="21" spans="1:12" x14ac:dyDescent="0.3">
      <c r="A21" s="74" t="s">
        <v>33</v>
      </c>
      <c r="B21" s="72">
        <v>4116</v>
      </c>
      <c r="C21" s="71">
        <v>0.7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</row>
    <row r="22" spans="1:12" x14ac:dyDescent="0.3">
      <c r="A22" s="74" t="s">
        <v>34</v>
      </c>
      <c r="B22" s="72">
        <v>4116</v>
      </c>
      <c r="C22" s="71">
        <v>0.7</v>
      </c>
      <c r="D22" s="71">
        <v>0.22</v>
      </c>
      <c r="E22" s="71">
        <v>0.02</v>
      </c>
      <c r="F22" s="71">
        <v>0.02</v>
      </c>
      <c r="G22" s="71">
        <v>0.02</v>
      </c>
      <c r="H22" s="71">
        <v>-0.25</v>
      </c>
      <c r="I22" s="71">
        <v>-0.11</v>
      </c>
      <c r="J22" s="71">
        <v>-0.27</v>
      </c>
    </row>
    <row r="23" spans="1:12" x14ac:dyDescent="0.3">
      <c r="A23" s="74" t="s">
        <v>35</v>
      </c>
      <c r="B23" s="72">
        <v>4573</v>
      </c>
      <c r="C23" s="71">
        <v>0.66</v>
      </c>
      <c r="D23" s="71">
        <v>0.34</v>
      </c>
      <c r="E23" s="71">
        <v>0.08</v>
      </c>
      <c r="F23" s="71">
        <v>0.08</v>
      </c>
      <c r="G23" s="71">
        <v>0.08</v>
      </c>
      <c r="H23" s="71">
        <v>-0.18</v>
      </c>
      <c r="I23" s="71">
        <v>-7.0000000000000007E-2</v>
      </c>
      <c r="J23" s="71">
        <v>-0.26</v>
      </c>
    </row>
    <row r="27" spans="1:12" x14ac:dyDescent="0.3">
      <c r="L27" s="80"/>
    </row>
    <row r="28" spans="1:12" x14ac:dyDescent="0.3">
      <c r="L28" s="80"/>
    </row>
  </sheetData>
  <mergeCells count="2">
    <mergeCell ref="E1:J1"/>
    <mergeCell ref="M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Z501"/>
  <sheetViews>
    <sheetView workbookViewId="0"/>
  </sheetViews>
  <sheetFormatPr defaultRowHeight="13.2" x14ac:dyDescent="0.25"/>
  <cols>
    <col min="1" max="1" width="12.5546875" bestFit="1" customWidth="1"/>
    <col min="2" max="2" width="11.6640625" bestFit="1" customWidth="1"/>
    <col min="3" max="3" width="5.6640625" bestFit="1" customWidth="1"/>
    <col min="4" max="4" width="12.33203125" bestFit="1" customWidth="1"/>
    <col min="5" max="5" width="17" bestFit="1" customWidth="1"/>
    <col min="6" max="6" width="13.5546875" bestFit="1" customWidth="1"/>
    <col min="7" max="7" width="14.6640625" bestFit="1" customWidth="1"/>
    <col min="8" max="8" width="15.44140625" bestFit="1" customWidth="1"/>
    <col min="9" max="9" width="16.88671875" bestFit="1" customWidth="1"/>
    <col min="10" max="10" width="22.33203125" bestFit="1" customWidth="1"/>
    <col min="11" max="11" width="21.44140625" bestFit="1" customWidth="1"/>
    <col min="12" max="12" width="23.109375" bestFit="1" customWidth="1"/>
    <col min="13" max="13" width="17.44140625" bestFit="1" customWidth="1"/>
    <col min="14" max="14" width="18.33203125" bestFit="1" customWidth="1"/>
    <col min="15" max="15" width="14.6640625" bestFit="1" customWidth="1"/>
    <col min="16" max="16" width="18.88671875" bestFit="1" customWidth="1"/>
    <col min="17" max="17" width="18.109375" bestFit="1" customWidth="1"/>
    <col min="18" max="18" width="14.88671875" bestFit="1" customWidth="1"/>
    <col min="20" max="20" width="23.109375" bestFit="1" customWidth="1"/>
    <col min="21" max="21" width="28.44140625" bestFit="1" customWidth="1"/>
    <col min="22" max="22" width="12.6640625" bestFit="1" customWidth="1"/>
    <col min="23" max="23" width="11.5546875" bestFit="1" customWidth="1"/>
    <col min="24" max="24" width="10.5546875" bestFit="1" customWidth="1"/>
    <col min="25" max="25" width="11" bestFit="1" customWidth="1"/>
    <col min="26" max="26" width="24.21875" bestFit="1" customWidth="1"/>
  </cols>
  <sheetData>
    <row r="1" spans="1:26" x14ac:dyDescent="0.25">
      <c r="A1" s="3" t="s">
        <v>5</v>
      </c>
      <c r="B1" s="2" t="s">
        <v>6</v>
      </c>
      <c r="C1" s="2" t="s">
        <v>7</v>
      </c>
      <c r="D1" s="2" t="s">
        <v>8</v>
      </c>
      <c r="E1" s="3" t="s">
        <v>9</v>
      </c>
      <c r="F1" t="s">
        <v>17</v>
      </c>
      <c r="G1" t="s">
        <v>18</v>
      </c>
      <c r="H1" s="2" t="s">
        <v>10</v>
      </c>
      <c r="I1" s="2" t="s">
        <v>22</v>
      </c>
      <c r="J1" s="2" t="s">
        <v>11</v>
      </c>
      <c r="K1" s="2" t="s">
        <v>12</v>
      </c>
      <c r="L1" s="2" t="s">
        <v>13</v>
      </c>
      <c r="M1" s="3" t="s">
        <v>14</v>
      </c>
      <c r="N1" s="3" t="s">
        <v>15</v>
      </c>
      <c r="O1" s="2" t="s">
        <v>19</v>
      </c>
      <c r="P1" s="3" t="s">
        <v>20</v>
      </c>
      <c r="Q1" t="s">
        <v>21</v>
      </c>
      <c r="R1" t="s">
        <v>23</v>
      </c>
      <c r="S1" s="4" t="s">
        <v>1</v>
      </c>
      <c r="T1" s="4" t="s">
        <v>42</v>
      </c>
      <c r="U1" s="4" t="s">
        <v>43</v>
      </c>
      <c r="V1" s="4" t="s">
        <v>145</v>
      </c>
      <c r="W1" s="4" t="s">
        <v>146</v>
      </c>
      <c r="X1" s="4" t="s">
        <v>147</v>
      </c>
      <c r="Y1" s="4" t="s">
        <v>148</v>
      </c>
      <c r="Z1" s="4" t="s">
        <v>149</v>
      </c>
    </row>
    <row r="2" spans="1:26" x14ac:dyDescent="0.25">
      <c r="A2" t="str">
        <f>IF(ISBLANK(Worksheet!F23)=FALSE,VLOOKUP(Worksheet!A23,MeasureCode_Lookup,6,FALSE),"")</f>
        <v/>
      </c>
      <c r="B2">
        <f>Worksheet!H23</f>
        <v>0</v>
      </c>
      <c r="C2">
        <f>Worksheet!I23</f>
        <v>0</v>
      </c>
      <c r="D2" s="1">
        <f>IFERROR(IF(Worksheet!Z23=0,Worksheet!Y23/I2,Worksheet!Z23/R2),0)</f>
        <v>0</v>
      </c>
      <c r="E2" t="s">
        <v>16</v>
      </c>
      <c r="H2">
        <f>IF(N(Worksheet!S23)=0,N(Worksheet!R23),N(Worksheet!S23))</f>
        <v>0</v>
      </c>
      <c r="I2">
        <f>IFERROR(Worksheet!W23/(Worksheet!R23+Worksheet!U23),0)</f>
        <v>0</v>
      </c>
      <c r="J2" s="64">
        <f>Worksheet!AE23</f>
        <v>0</v>
      </c>
      <c r="K2" s="64">
        <f>Worksheet!AD23</f>
        <v>0</v>
      </c>
      <c r="L2" s="1">
        <f>J2*8</f>
        <v>0</v>
      </c>
      <c r="M2">
        <f>IF(Worksheet!AL23=0,0,Worksheet!AL23/I2)</f>
        <v>0</v>
      </c>
      <c r="N2">
        <f>M2*8</f>
        <v>0</v>
      </c>
      <c r="R2">
        <f>IFERROR(Worksheet!X23/(Worksheet!S23+Worksheet!V23),0)</f>
        <v>0</v>
      </c>
      <c r="S2" t="str">
        <f>IF(Worksheet!E23="","",Worksheet!E23)</f>
        <v/>
      </c>
      <c r="T2" t="str">
        <f>IF(Worksheet!B23="","",Worksheet!B23)</f>
        <v/>
      </c>
      <c r="U2" t="str">
        <f>IF(Worksheet!D23="","",Worksheet!D23)</f>
        <v/>
      </c>
      <c r="V2" t="str">
        <f>IF(Worksheet!$A$10=TRUE,"Y","N")</f>
        <v>N</v>
      </c>
      <c r="W2" t="str">
        <f>IF(Worksheet!$A$11=TRUE,"Y","N")</f>
        <v>N</v>
      </c>
      <c r="X2" t="str">
        <f>IF(Worksheet!$B$10=TRUE,"Y","N")</f>
        <v>N</v>
      </c>
      <c r="Y2" t="str">
        <f>IF(Worksheet!$B$11=TRUE,"Y","N")</f>
        <v>N</v>
      </c>
      <c r="Z2">
        <f>IFERROR(IF(N(Worksheet!V23)=0,Worksheet!U23,Worksheet!V23),"")</f>
        <v>0</v>
      </c>
    </row>
    <row r="3" spans="1:26" x14ac:dyDescent="0.25">
      <c r="A3" t="str">
        <f>IF(ISBLANK(Worksheet!F24)=FALSE,VLOOKUP(Worksheet!A24,MeasureCode_Lookup,6,FALSE),"")</f>
        <v/>
      </c>
      <c r="B3">
        <f>Worksheet!H24</f>
        <v>0</v>
      </c>
      <c r="C3">
        <f>Worksheet!I24</f>
        <v>0</v>
      </c>
      <c r="D3" s="1">
        <f>IFERROR(IF(Worksheet!Z24=0,Worksheet!Y24/I3,Worksheet!Z24/R3),0)</f>
        <v>0</v>
      </c>
      <c r="E3" t="s">
        <v>16</v>
      </c>
      <c r="H3">
        <f>IF(N(Worksheet!S24)=0,N(Worksheet!R24),N(Worksheet!S24))</f>
        <v>0</v>
      </c>
      <c r="I3">
        <f>IFERROR(Worksheet!W24/(Worksheet!R24+Worksheet!U24),0)</f>
        <v>0</v>
      </c>
      <c r="J3" s="64">
        <f>Worksheet!AE24</f>
        <v>0</v>
      </c>
      <c r="K3" s="64">
        <f>Worksheet!AD24</f>
        <v>0</v>
      </c>
      <c r="L3" s="1">
        <f t="shared" ref="L3:L66" si="0">J3*8</f>
        <v>0</v>
      </c>
      <c r="M3">
        <f>IF(Worksheet!AL24=0,0,Worksheet!AL24/I3)</f>
        <v>0</v>
      </c>
      <c r="N3">
        <f t="shared" ref="N3:N66" si="1">M3*8</f>
        <v>0</v>
      </c>
      <c r="R3">
        <f>IFERROR(Worksheet!X24/(Worksheet!S24+Worksheet!V24),0)</f>
        <v>0</v>
      </c>
      <c r="S3" t="str">
        <f>IF(Worksheet!E24="","",Worksheet!E24)</f>
        <v/>
      </c>
      <c r="T3" t="str">
        <f>IF(Worksheet!B24="","",Worksheet!B24)</f>
        <v/>
      </c>
      <c r="U3" t="str">
        <f>IF(Worksheet!D24="","",Worksheet!D24)</f>
        <v/>
      </c>
      <c r="V3" t="str">
        <f>IF(Worksheet!$A$10=TRUE,"Y","N")</f>
        <v>N</v>
      </c>
      <c r="W3" t="str">
        <f>IF(Worksheet!$A$11=TRUE,"Y","N")</f>
        <v>N</v>
      </c>
      <c r="X3" t="str">
        <f>IF(Worksheet!$B$10=TRUE,"Y","N")</f>
        <v>N</v>
      </c>
      <c r="Y3" t="str">
        <f>IF(Worksheet!$B$11=TRUE,"Y","N")</f>
        <v>N</v>
      </c>
      <c r="Z3">
        <f>IFERROR(IF(N(Worksheet!V24)=0,Worksheet!U24,Worksheet!V24),"")</f>
        <v>0</v>
      </c>
    </row>
    <row r="4" spans="1:26" x14ac:dyDescent="0.25">
      <c r="A4" t="str">
        <f>IF(ISBLANK(Worksheet!F25)=FALSE,VLOOKUP(Worksheet!A25,MeasureCode_Lookup,6,FALSE),"")</f>
        <v/>
      </c>
      <c r="B4">
        <f>Worksheet!H25</f>
        <v>0</v>
      </c>
      <c r="C4">
        <f>Worksheet!I25</f>
        <v>0</v>
      </c>
      <c r="D4" s="1">
        <f>IFERROR(IF(Worksheet!Z25=0,Worksheet!Y25/I4,Worksheet!Z25/R4),0)</f>
        <v>0</v>
      </c>
      <c r="E4" t="s">
        <v>16</v>
      </c>
      <c r="H4">
        <f>IF(N(Worksheet!S25)=0,N(Worksheet!R25),N(Worksheet!S25))</f>
        <v>0</v>
      </c>
      <c r="I4">
        <f>IFERROR(Worksheet!W25/(Worksheet!R25+Worksheet!U25),0)</f>
        <v>0</v>
      </c>
      <c r="J4" s="64">
        <f>Worksheet!AE25</f>
        <v>0</v>
      </c>
      <c r="K4" s="64">
        <f>Worksheet!AD25</f>
        <v>0</v>
      </c>
      <c r="L4" s="1">
        <f t="shared" si="0"/>
        <v>0</v>
      </c>
      <c r="M4">
        <f>IF(Worksheet!AL25=0,0,Worksheet!AL25/I4)</f>
        <v>0</v>
      </c>
      <c r="N4">
        <f t="shared" si="1"/>
        <v>0</v>
      </c>
      <c r="R4">
        <f>IFERROR(Worksheet!X25/(Worksheet!S25+Worksheet!V25),0)</f>
        <v>0</v>
      </c>
      <c r="S4" t="str">
        <f>IF(Worksheet!E25="","",Worksheet!E25)</f>
        <v/>
      </c>
      <c r="T4" t="str">
        <f>IF(Worksheet!B25="","",Worksheet!B25)</f>
        <v/>
      </c>
      <c r="U4" t="str">
        <f>IF(Worksheet!D25="","",Worksheet!D25)</f>
        <v/>
      </c>
      <c r="V4" t="str">
        <f>IF(Worksheet!$A$10=TRUE,"Y","N")</f>
        <v>N</v>
      </c>
      <c r="W4" t="str">
        <f>IF(Worksheet!$A$11=TRUE,"Y","N")</f>
        <v>N</v>
      </c>
      <c r="X4" t="str">
        <f>IF(Worksheet!$B$10=TRUE,"Y","N")</f>
        <v>N</v>
      </c>
      <c r="Y4" t="str">
        <f>IF(Worksheet!$B$11=TRUE,"Y","N")</f>
        <v>N</v>
      </c>
      <c r="Z4">
        <f>IFERROR(IF(N(Worksheet!V25)=0,Worksheet!U25,Worksheet!V25),"")</f>
        <v>0</v>
      </c>
    </row>
    <row r="5" spans="1:26" x14ac:dyDescent="0.25">
      <c r="A5" t="str">
        <f>IF(ISBLANK(Worksheet!F26)=FALSE,VLOOKUP(Worksheet!A26,MeasureCode_Lookup,6,FALSE),"")</f>
        <v/>
      </c>
      <c r="B5">
        <f>Worksheet!H26</f>
        <v>0</v>
      </c>
      <c r="C5">
        <f>Worksheet!I26</f>
        <v>0</v>
      </c>
      <c r="D5" s="1">
        <f>IFERROR(IF(Worksheet!Z26=0,Worksheet!Y26/I5,Worksheet!Z26/R5),0)</f>
        <v>0</v>
      </c>
      <c r="E5" t="s">
        <v>16</v>
      </c>
      <c r="H5">
        <f>IF(N(Worksheet!S26)=0,N(Worksheet!R26),N(Worksheet!S26))</f>
        <v>0</v>
      </c>
      <c r="I5">
        <f>IFERROR(Worksheet!W26/(Worksheet!R26+Worksheet!U26),0)</f>
        <v>0</v>
      </c>
      <c r="J5" s="64">
        <f>Worksheet!AE26</f>
        <v>0</v>
      </c>
      <c r="K5" s="64">
        <f>Worksheet!AD26</f>
        <v>0</v>
      </c>
      <c r="L5" s="1">
        <f t="shared" si="0"/>
        <v>0</v>
      </c>
      <c r="M5">
        <f>IF(Worksheet!AL26=0,0,Worksheet!AL26/I5)</f>
        <v>0</v>
      </c>
      <c r="N5">
        <f t="shared" si="1"/>
        <v>0</v>
      </c>
      <c r="R5">
        <f>IFERROR(Worksheet!X26/(Worksheet!S26+Worksheet!V26),0)</f>
        <v>0</v>
      </c>
      <c r="S5" t="str">
        <f>IF(Worksheet!E26="","",Worksheet!E26)</f>
        <v/>
      </c>
      <c r="T5" t="str">
        <f>IF(Worksheet!B26="","",Worksheet!B26)</f>
        <v/>
      </c>
      <c r="U5" t="str">
        <f>IF(Worksheet!D26="","",Worksheet!D26)</f>
        <v/>
      </c>
      <c r="V5" t="str">
        <f>IF(Worksheet!$A$10=TRUE,"Y","N")</f>
        <v>N</v>
      </c>
      <c r="W5" t="str">
        <f>IF(Worksheet!$A$11=TRUE,"Y","N")</f>
        <v>N</v>
      </c>
      <c r="X5" t="str">
        <f>IF(Worksheet!$B$10=TRUE,"Y","N")</f>
        <v>N</v>
      </c>
      <c r="Y5" t="str">
        <f>IF(Worksheet!$B$11=TRUE,"Y","N")</f>
        <v>N</v>
      </c>
      <c r="Z5">
        <f>IFERROR(IF(N(Worksheet!V26)=0,Worksheet!U26,Worksheet!V26),"")</f>
        <v>0</v>
      </c>
    </row>
    <row r="6" spans="1:26" x14ac:dyDescent="0.25">
      <c r="A6" t="str">
        <f>IF(ISBLANK(Worksheet!F27)=FALSE,VLOOKUP(Worksheet!A27,MeasureCode_Lookup,6,FALSE),"")</f>
        <v/>
      </c>
      <c r="B6">
        <f>Worksheet!H27</f>
        <v>0</v>
      </c>
      <c r="C6">
        <f>Worksheet!I27</f>
        <v>0</v>
      </c>
      <c r="D6" s="1">
        <f>IFERROR(IF(Worksheet!Z27=0,Worksheet!Y27/I6,Worksheet!Z27/R6),0)</f>
        <v>0</v>
      </c>
      <c r="E6" t="s">
        <v>16</v>
      </c>
      <c r="H6">
        <f>IF(N(Worksheet!S27)=0,N(Worksheet!R27),N(Worksheet!S27))</f>
        <v>0</v>
      </c>
      <c r="I6">
        <f>IFERROR(Worksheet!W27/(Worksheet!R27+Worksheet!U27),0)</f>
        <v>0</v>
      </c>
      <c r="J6" s="64">
        <f>Worksheet!AE27</f>
        <v>0</v>
      </c>
      <c r="K6" s="64">
        <f>Worksheet!AD27</f>
        <v>0</v>
      </c>
      <c r="L6" s="1">
        <f t="shared" si="0"/>
        <v>0</v>
      </c>
      <c r="M6">
        <f>IF(Worksheet!AL27=0,0,Worksheet!AL27/I6)</f>
        <v>0</v>
      </c>
      <c r="N6">
        <f t="shared" si="1"/>
        <v>0</v>
      </c>
      <c r="R6">
        <f>IFERROR(Worksheet!X27/(Worksheet!S27+Worksheet!V27),0)</f>
        <v>0</v>
      </c>
      <c r="S6" t="str">
        <f>IF(Worksheet!E27="","",Worksheet!E27)</f>
        <v/>
      </c>
      <c r="T6" t="str">
        <f>IF(Worksheet!B27="","",Worksheet!B27)</f>
        <v/>
      </c>
      <c r="U6" t="str">
        <f>IF(Worksheet!D27="","",Worksheet!D27)</f>
        <v/>
      </c>
      <c r="V6" t="str">
        <f>IF(Worksheet!$A$10=TRUE,"Y","N")</f>
        <v>N</v>
      </c>
      <c r="W6" t="str">
        <f>IF(Worksheet!$A$11=TRUE,"Y","N")</f>
        <v>N</v>
      </c>
      <c r="X6" t="str">
        <f>IF(Worksheet!$B$10=TRUE,"Y","N")</f>
        <v>N</v>
      </c>
      <c r="Y6" t="str">
        <f>IF(Worksheet!$B$11=TRUE,"Y","N")</f>
        <v>N</v>
      </c>
      <c r="Z6">
        <f>IFERROR(IF(N(Worksheet!V27)=0,Worksheet!U27,Worksheet!V27),"")</f>
        <v>0</v>
      </c>
    </row>
    <row r="7" spans="1:26" x14ac:dyDescent="0.25">
      <c r="A7" t="str">
        <f>IF(ISBLANK(Worksheet!F28)=FALSE,VLOOKUP(Worksheet!A28,MeasureCode_Lookup,6,FALSE),"")</f>
        <v/>
      </c>
      <c r="B7">
        <f>Worksheet!H28</f>
        <v>0</v>
      </c>
      <c r="C7">
        <f>Worksheet!I28</f>
        <v>0</v>
      </c>
      <c r="D7" s="1">
        <f>IFERROR(IF(Worksheet!Z28=0,Worksheet!Y28/I7,Worksheet!Z28/R7),0)</f>
        <v>0</v>
      </c>
      <c r="E7" t="s">
        <v>16</v>
      </c>
      <c r="H7">
        <f>IF(N(Worksheet!S28)=0,N(Worksheet!R28),N(Worksheet!S28))</f>
        <v>0</v>
      </c>
      <c r="I7">
        <f>IFERROR(Worksheet!W28/(Worksheet!R28+Worksheet!U28),0)</f>
        <v>0</v>
      </c>
      <c r="J7" s="64">
        <f>Worksheet!AE28</f>
        <v>0</v>
      </c>
      <c r="K7" s="64">
        <f>Worksheet!AD28</f>
        <v>0</v>
      </c>
      <c r="L7" s="1">
        <f t="shared" si="0"/>
        <v>0</v>
      </c>
      <c r="M7">
        <f>IF(Worksheet!AL28=0,0,Worksheet!AL28/I7)</f>
        <v>0</v>
      </c>
      <c r="N7">
        <f t="shared" si="1"/>
        <v>0</v>
      </c>
      <c r="R7">
        <f>IFERROR(Worksheet!X28/(Worksheet!S28+Worksheet!V28),0)</f>
        <v>0</v>
      </c>
      <c r="S7" t="str">
        <f>IF(Worksheet!E28="","",Worksheet!E28)</f>
        <v/>
      </c>
      <c r="T7" t="str">
        <f>IF(Worksheet!B28="","",Worksheet!B28)</f>
        <v/>
      </c>
      <c r="U7" t="str">
        <f>IF(Worksheet!D28="","",Worksheet!D28)</f>
        <v/>
      </c>
      <c r="V7" t="str">
        <f>IF(Worksheet!$A$10=TRUE,"Y","N")</f>
        <v>N</v>
      </c>
      <c r="W7" t="str">
        <f>IF(Worksheet!$A$11=TRUE,"Y","N")</f>
        <v>N</v>
      </c>
      <c r="X7" t="str">
        <f>IF(Worksheet!$B$10=TRUE,"Y","N")</f>
        <v>N</v>
      </c>
      <c r="Y7" t="str">
        <f>IF(Worksheet!$B$11=TRUE,"Y","N")</f>
        <v>N</v>
      </c>
      <c r="Z7">
        <f>IFERROR(IF(N(Worksheet!V28)=0,Worksheet!U28,Worksheet!V28),"")</f>
        <v>0</v>
      </c>
    </row>
    <row r="8" spans="1:26" x14ac:dyDescent="0.25">
      <c r="A8" t="str">
        <f>IF(ISBLANK(Worksheet!F29)=FALSE,VLOOKUP(Worksheet!A29,MeasureCode_Lookup,6,FALSE),"")</f>
        <v/>
      </c>
      <c r="B8">
        <f>Worksheet!H29</f>
        <v>0</v>
      </c>
      <c r="C8">
        <f>Worksheet!I29</f>
        <v>0</v>
      </c>
      <c r="D8" s="1">
        <f>IFERROR(IF(Worksheet!Z29=0,Worksheet!Y29/I8,Worksheet!Z29/R8),0)</f>
        <v>0</v>
      </c>
      <c r="E8" t="s">
        <v>16</v>
      </c>
      <c r="H8">
        <f>IF(N(Worksheet!S29)=0,N(Worksheet!R29),N(Worksheet!S29))</f>
        <v>0</v>
      </c>
      <c r="I8">
        <f>IFERROR(Worksheet!W29/(Worksheet!R29+Worksheet!U29),0)</f>
        <v>0</v>
      </c>
      <c r="J8" s="64">
        <f>Worksheet!AE29</f>
        <v>0</v>
      </c>
      <c r="K8" s="64">
        <f>Worksheet!AD29</f>
        <v>0</v>
      </c>
      <c r="L8" s="1">
        <f t="shared" si="0"/>
        <v>0</v>
      </c>
      <c r="M8">
        <f>IF(Worksheet!AL29=0,0,Worksheet!AL29/I8)</f>
        <v>0</v>
      </c>
      <c r="N8">
        <f t="shared" si="1"/>
        <v>0</v>
      </c>
      <c r="R8">
        <f>IFERROR(Worksheet!X29/(Worksheet!S29+Worksheet!V29),0)</f>
        <v>0</v>
      </c>
      <c r="S8" t="str">
        <f>IF(Worksheet!E29="","",Worksheet!E29)</f>
        <v/>
      </c>
      <c r="T8" t="str">
        <f>IF(Worksheet!B29="","",Worksheet!B29)</f>
        <v/>
      </c>
      <c r="U8" t="str">
        <f>IF(Worksheet!D29="","",Worksheet!D29)</f>
        <v/>
      </c>
      <c r="V8" t="str">
        <f>IF(Worksheet!$A$10=TRUE,"Y","N")</f>
        <v>N</v>
      </c>
      <c r="W8" t="str">
        <f>IF(Worksheet!$A$11=TRUE,"Y","N")</f>
        <v>N</v>
      </c>
      <c r="X8" t="str">
        <f>IF(Worksheet!$B$10=TRUE,"Y","N")</f>
        <v>N</v>
      </c>
      <c r="Y8" t="str">
        <f>IF(Worksheet!$B$11=TRUE,"Y","N")</f>
        <v>N</v>
      </c>
      <c r="Z8">
        <f>IFERROR(IF(N(Worksheet!V29)=0,Worksheet!U29,Worksheet!V29),"")</f>
        <v>0</v>
      </c>
    </row>
    <row r="9" spans="1:26" x14ac:dyDescent="0.25">
      <c r="A9" t="str">
        <f>IF(ISBLANK(Worksheet!F30)=FALSE,VLOOKUP(Worksheet!A30,MeasureCode_Lookup,6,FALSE),"")</f>
        <v/>
      </c>
      <c r="B9">
        <f>Worksheet!H30</f>
        <v>0</v>
      </c>
      <c r="C9">
        <f>Worksheet!I30</f>
        <v>0</v>
      </c>
      <c r="D9" s="1">
        <f>IFERROR(IF(Worksheet!Z30=0,Worksheet!Y30/I9,Worksheet!Z30/R9),0)</f>
        <v>0</v>
      </c>
      <c r="E9" t="s">
        <v>16</v>
      </c>
      <c r="H9">
        <f>IF(N(Worksheet!S30)=0,N(Worksheet!R30),N(Worksheet!S30))</f>
        <v>0</v>
      </c>
      <c r="I9">
        <f>IFERROR(Worksheet!W30/(Worksheet!R30+Worksheet!U30),0)</f>
        <v>0</v>
      </c>
      <c r="J9" s="64">
        <f>Worksheet!AE30</f>
        <v>0</v>
      </c>
      <c r="K9" s="64">
        <f>Worksheet!AD30</f>
        <v>0</v>
      </c>
      <c r="L9" s="1">
        <f t="shared" si="0"/>
        <v>0</v>
      </c>
      <c r="M9">
        <f>IF(Worksheet!AL30=0,0,Worksheet!AL30/I9)</f>
        <v>0</v>
      </c>
      <c r="N9">
        <f t="shared" si="1"/>
        <v>0</v>
      </c>
      <c r="R9">
        <f>IFERROR(Worksheet!X30/(Worksheet!S30+Worksheet!V30),0)</f>
        <v>0</v>
      </c>
      <c r="S9" t="str">
        <f>IF(Worksheet!E30="","",Worksheet!E30)</f>
        <v/>
      </c>
      <c r="T9" t="str">
        <f>IF(Worksheet!B30="","",Worksheet!B30)</f>
        <v/>
      </c>
      <c r="U9" t="str">
        <f>IF(Worksheet!D30="","",Worksheet!D30)</f>
        <v/>
      </c>
      <c r="V9" t="str">
        <f>IF(Worksheet!$A$10=TRUE,"Y","N")</f>
        <v>N</v>
      </c>
      <c r="W9" t="str">
        <f>IF(Worksheet!$A$11=TRUE,"Y","N")</f>
        <v>N</v>
      </c>
      <c r="X9" t="str">
        <f>IF(Worksheet!$B$10=TRUE,"Y","N")</f>
        <v>N</v>
      </c>
      <c r="Y9" t="str">
        <f>IF(Worksheet!$B$11=TRUE,"Y","N")</f>
        <v>N</v>
      </c>
      <c r="Z9">
        <f>IFERROR(IF(N(Worksheet!V30)=0,Worksheet!U30,Worksheet!V30),"")</f>
        <v>0</v>
      </c>
    </row>
    <row r="10" spans="1:26" x14ac:dyDescent="0.25">
      <c r="A10" t="str">
        <f>IF(ISBLANK(Worksheet!F31)=FALSE,VLOOKUP(Worksheet!A31,MeasureCode_Lookup,6,FALSE),"")</f>
        <v/>
      </c>
      <c r="B10">
        <f>Worksheet!H31</f>
        <v>0</v>
      </c>
      <c r="C10">
        <f>Worksheet!I31</f>
        <v>0</v>
      </c>
      <c r="D10" s="1">
        <f>IFERROR(IF(Worksheet!Z31=0,Worksheet!Y31/I10,Worksheet!Z31/R10),0)</f>
        <v>0</v>
      </c>
      <c r="E10" t="s">
        <v>16</v>
      </c>
      <c r="H10">
        <f>IF(N(Worksheet!S31)=0,N(Worksheet!R31),N(Worksheet!S31))</f>
        <v>0</v>
      </c>
      <c r="I10">
        <f>IFERROR(Worksheet!W31/(Worksheet!R31+Worksheet!U31),0)</f>
        <v>0</v>
      </c>
      <c r="J10" s="64">
        <f>Worksheet!AE31</f>
        <v>0</v>
      </c>
      <c r="K10" s="64">
        <f>Worksheet!AD31</f>
        <v>0</v>
      </c>
      <c r="L10" s="1">
        <f t="shared" si="0"/>
        <v>0</v>
      </c>
      <c r="M10">
        <f>IF(Worksheet!AL31=0,0,Worksheet!AL31/I10)</f>
        <v>0</v>
      </c>
      <c r="N10">
        <f t="shared" si="1"/>
        <v>0</v>
      </c>
      <c r="R10">
        <f>IFERROR(Worksheet!X31/(Worksheet!S31+Worksheet!V31),0)</f>
        <v>0</v>
      </c>
      <c r="S10" t="str">
        <f>IF(Worksheet!E31="","",Worksheet!E31)</f>
        <v/>
      </c>
      <c r="T10" t="str">
        <f>IF(Worksheet!B31="","",Worksheet!B31)</f>
        <v/>
      </c>
      <c r="U10" t="str">
        <f>IF(Worksheet!D31="","",Worksheet!D31)</f>
        <v/>
      </c>
      <c r="V10" t="str">
        <f>IF(Worksheet!$A$10=TRUE,"Y","N")</f>
        <v>N</v>
      </c>
      <c r="W10" t="str">
        <f>IF(Worksheet!$A$11=TRUE,"Y","N")</f>
        <v>N</v>
      </c>
      <c r="X10" t="str">
        <f>IF(Worksheet!$B$10=TRUE,"Y","N")</f>
        <v>N</v>
      </c>
      <c r="Y10" t="str">
        <f>IF(Worksheet!$B$11=TRUE,"Y","N")</f>
        <v>N</v>
      </c>
      <c r="Z10">
        <f>IFERROR(IF(N(Worksheet!V31)=0,Worksheet!U31,Worksheet!V31),"")</f>
        <v>0</v>
      </c>
    </row>
    <row r="11" spans="1:26" x14ac:dyDescent="0.25">
      <c r="A11" t="str">
        <f>IF(ISBLANK(Worksheet!F32)=FALSE,VLOOKUP(Worksheet!A32,MeasureCode_Lookup,6,FALSE),"")</f>
        <v/>
      </c>
      <c r="B11">
        <f>Worksheet!H32</f>
        <v>0</v>
      </c>
      <c r="C11">
        <f>Worksheet!I32</f>
        <v>0</v>
      </c>
      <c r="D11" s="1">
        <f>IFERROR(IF(Worksheet!Z32=0,Worksheet!Y32/I11,Worksheet!Z32/R11),0)</f>
        <v>0</v>
      </c>
      <c r="E11" t="s">
        <v>16</v>
      </c>
      <c r="H11">
        <f>IF(N(Worksheet!S32)=0,N(Worksheet!R32),N(Worksheet!S32))</f>
        <v>0</v>
      </c>
      <c r="I11">
        <f>IFERROR(Worksheet!W32/(Worksheet!R32+Worksheet!U32),0)</f>
        <v>0</v>
      </c>
      <c r="J11" s="64">
        <f>Worksheet!AE32</f>
        <v>0</v>
      </c>
      <c r="K11" s="64">
        <f>Worksheet!AD32</f>
        <v>0</v>
      </c>
      <c r="L11" s="1">
        <f t="shared" si="0"/>
        <v>0</v>
      </c>
      <c r="M11">
        <f>IF(Worksheet!AL32=0,0,Worksheet!AL32/I11)</f>
        <v>0</v>
      </c>
      <c r="N11">
        <f t="shared" si="1"/>
        <v>0</v>
      </c>
      <c r="R11">
        <f>IFERROR(Worksheet!X32/(Worksheet!S32+Worksheet!V32),0)</f>
        <v>0</v>
      </c>
      <c r="S11" t="str">
        <f>IF(Worksheet!E32="","",Worksheet!E32)</f>
        <v/>
      </c>
      <c r="T11" t="str">
        <f>IF(Worksheet!B32="","",Worksheet!B32)</f>
        <v/>
      </c>
      <c r="U11" t="str">
        <f>IF(Worksheet!D32="","",Worksheet!D32)</f>
        <v/>
      </c>
      <c r="V11" t="str">
        <f>IF(Worksheet!$A$10=TRUE,"Y","N")</f>
        <v>N</v>
      </c>
      <c r="W11" t="str">
        <f>IF(Worksheet!$A$11=TRUE,"Y","N")</f>
        <v>N</v>
      </c>
      <c r="X11" t="str">
        <f>IF(Worksheet!$B$10=TRUE,"Y","N")</f>
        <v>N</v>
      </c>
      <c r="Y11" t="str">
        <f>IF(Worksheet!$B$11=TRUE,"Y","N")</f>
        <v>N</v>
      </c>
      <c r="Z11">
        <f>IFERROR(IF(N(Worksheet!V32)=0,Worksheet!U32,Worksheet!V32),"")</f>
        <v>0</v>
      </c>
    </row>
    <row r="12" spans="1:26" x14ac:dyDescent="0.25">
      <c r="A12" t="str">
        <f>IF(ISBLANK(Worksheet!F33)=FALSE,VLOOKUP(Worksheet!A33,MeasureCode_Lookup,6,FALSE),"")</f>
        <v/>
      </c>
      <c r="B12">
        <f>Worksheet!H33</f>
        <v>0</v>
      </c>
      <c r="C12">
        <f>Worksheet!I33</f>
        <v>0</v>
      </c>
      <c r="D12" s="1">
        <f>IFERROR(IF(Worksheet!Z33=0,Worksheet!Y33/I12,Worksheet!Z33/R12),0)</f>
        <v>0</v>
      </c>
      <c r="E12" t="s">
        <v>16</v>
      </c>
      <c r="H12">
        <f>IF(N(Worksheet!S33)=0,N(Worksheet!R33),N(Worksheet!S33))</f>
        <v>0</v>
      </c>
      <c r="I12">
        <f>IFERROR(Worksheet!W33/(Worksheet!R33+Worksheet!U33),0)</f>
        <v>0</v>
      </c>
      <c r="J12" s="64">
        <f>Worksheet!AE33</f>
        <v>0</v>
      </c>
      <c r="K12" s="64">
        <f>Worksheet!AD33</f>
        <v>0</v>
      </c>
      <c r="L12" s="1">
        <f t="shared" si="0"/>
        <v>0</v>
      </c>
      <c r="M12">
        <f>IF(Worksheet!AL33=0,0,Worksheet!AL33/I12)</f>
        <v>0</v>
      </c>
      <c r="N12">
        <f t="shared" si="1"/>
        <v>0</v>
      </c>
      <c r="R12">
        <f>IFERROR(Worksheet!X33/(Worksheet!S33+Worksheet!V33),0)</f>
        <v>0</v>
      </c>
      <c r="S12" t="str">
        <f>IF(Worksheet!E33="","",Worksheet!E33)</f>
        <v/>
      </c>
      <c r="T12" t="str">
        <f>IF(Worksheet!B33="","",Worksheet!B33)</f>
        <v/>
      </c>
      <c r="U12" t="str">
        <f>IF(Worksheet!D33="","",Worksheet!D33)</f>
        <v/>
      </c>
      <c r="V12" t="str">
        <f>IF(Worksheet!$A$10=TRUE,"Y","N")</f>
        <v>N</v>
      </c>
      <c r="W12" t="str">
        <f>IF(Worksheet!$A$11=TRUE,"Y","N")</f>
        <v>N</v>
      </c>
      <c r="X12" t="str">
        <f>IF(Worksheet!$B$10=TRUE,"Y","N")</f>
        <v>N</v>
      </c>
      <c r="Y12" t="str">
        <f>IF(Worksheet!$B$11=TRUE,"Y","N")</f>
        <v>N</v>
      </c>
      <c r="Z12">
        <f>IFERROR(IF(N(Worksheet!V33)=0,Worksheet!U33,Worksheet!V33),"")</f>
        <v>0</v>
      </c>
    </row>
    <row r="13" spans="1:26" x14ac:dyDescent="0.25">
      <c r="A13" t="str">
        <f>IF(ISBLANK(Worksheet!F34)=FALSE,VLOOKUP(Worksheet!A34,MeasureCode_Lookup,6,FALSE),"")</f>
        <v/>
      </c>
      <c r="B13">
        <f>Worksheet!H34</f>
        <v>0</v>
      </c>
      <c r="C13">
        <f>Worksheet!I34</f>
        <v>0</v>
      </c>
      <c r="D13" s="1">
        <f>IFERROR(IF(Worksheet!Z34=0,Worksheet!Y34/I13,Worksheet!Z34/R13),0)</f>
        <v>0</v>
      </c>
      <c r="E13" t="s">
        <v>16</v>
      </c>
      <c r="H13">
        <f>IF(N(Worksheet!S34)=0,N(Worksheet!R34),N(Worksheet!S34))</f>
        <v>0</v>
      </c>
      <c r="I13">
        <f>IFERROR(Worksheet!W34/(Worksheet!R34+Worksheet!U34),0)</f>
        <v>0</v>
      </c>
      <c r="J13" s="64">
        <f>Worksheet!AE34</f>
        <v>0</v>
      </c>
      <c r="K13" s="64">
        <f>Worksheet!AD34</f>
        <v>0</v>
      </c>
      <c r="L13" s="1">
        <f t="shared" si="0"/>
        <v>0</v>
      </c>
      <c r="M13">
        <f>IF(Worksheet!AL34=0,0,Worksheet!AL34/I13)</f>
        <v>0</v>
      </c>
      <c r="N13">
        <f t="shared" si="1"/>
        <v>0</v>
      </c>
      <c r="R13">
        <f>IFERROR(Worksheet!X34/(Worksheet!S34+Worksheet!V34),0)</f>
        <v>0</v>
      </c>
      <c r="S13" t="str">
        <f>IF(Worksheet!E34="","",Worksheet!E34)</f>
        <v/>
      </c>
      <c r="T13" t="str">
        <f>IF(Worksheet!B34="","",Worksheet!B34)</f>
        <v/>
      </c>
      <c r="U13" t="str">
        <f>IF(Worksheet!D34="","",Worksheet!D34)</f>
        <v/>
      </c>
      <c r="V13" t="str">
        <f>IF(Worksheet!$A$10=TRUE,"Y","N")</f>
        <v>N</v>
      </c>
      <c r="W13" t="str">
        <f>IF(Worksheet!$A$11=TRUE,"Y","N")</f>
        <v>N</v>
      </c>
      <c r="X13" t="str">
        <f>IF(Worksheet!$B$10=TRUE,"Y","N")</f>
        <v>N</v>
      </c>
      <c r="Y13" t="str">
        <f>IF(Worksheet!$B$11=TRUE,"Y","N")</f>
        <v>N</v>
      </c>
      <c r="Z13">
        <f>IFERROR(IF(N(Worksheet!V34)=0,Worksheet!U34,Worksheet!V34),"")</f>
        <v>0</v>
      </c>
    </row>
    <row r="14" spans="1:26" x14ac:dyDescent="0.25">
      <c r="A14" t="str">
        <f>IF(ISBLANK(Worksheet!F35)=FALSE,VLOOKUP(Worksheet!A35,MeasureCode_Lookup,6,FALSE),"")</f>
        <v/>
      </c>
      <c r="B14">
        <f>Worksheet!H35</f>
        <v>0</v>
      </c>
      <c r="C14">
        <f>Worksheet!I35</f>
        <v>0</v>
      </c>
      <c r="D14" s="1">
        <f>IFERROR(IF(Worksheet!Z35=0,Worksheet!Y35/I14,Worksheet!Z35/R14),0)</f>
        <v>0</v>
      </c>
      <c r="E14" t="s">
        <v>16</v>
      </c>
      <c r="H14">
        <f>IF(N(Worksheet!S35)=0,N(Worksheet!R35),N(Worksheet!S35))</f>
        <v>0</v>
      </c>
      <c r="I14">
        <f>IFERROR(Worksheet!W35/(Worksheet!R35+Worksheet!U35),0)</f>
        <v>0</v>
      </c>
      <c r="J14" s="64">
        <f>Worksheet!AE35</f>
        <v>0</v>
      </c>
      <c r="K14" s="64">
        <f>Worksheet!AD35</f>
        <v>0</v>
      </c>
      <c r="L14" s="1">
        <f t="shared" si="0"/>
        <v>0</v>
      </c>
      <c r="M14">
        <f>IF(Worksheet!AL35=0,0,Worksheet!AL35/I14)</f>
        <v>0</v>
      </c>
      <c r="N14">
        <f t="shared" si="1"/>
        <v>0</v>
      </c>
      <c r="R14">
        <f>IFERROR(Worksheet!X35/(Worksheet!S35+Worksheet!V35),0)</f>
        <v>0</v>
      </c>
      <c r="S14" t="str">
        <f>IF(Worksheet!E35="","",Worksheet!E35)</f>
        <v/>
      </c>
      <c r="T14" t="str">
        <f>IF(Worksheet!B35="","",Worksheet!B35)</f>
        <v/>
      </c>
      <c r="U14" t="str">
        <f>IF(Worksheet!D35="","",Worksheet!D35)</f>
        <v/>
      </c>
      <c r="V14" t="str">
        <f>IF(Worksheet!$A$10=TRUE,"Y","N")</f>
        <v>N</v>
      </c>
      <c r="W14" t="str">
        <f>IF(Worksheet!$A$11=TRUE,"Y","N")</f>
        <v>N</v>
      </c>
      <c r="X14" t="str">
        <f>IF(Worksheet!$B$10=TRUE,"Y","N")</f>
        <v>N</v>
      </c>
      <c r="Y14" t="str">
        <f>IF(Worksheet!$B$11=TRUE,"Y","N")</f>
        <v>N</v>
      </c>
      <c r="Z14">
        <f>IFERROR(IF(N(Worksheet!V35)=0,Worksheet!U35,Worksheet!V35),"")</f>
        <v>0</v>
      </c>
    </row>
    <row r="15" spans="1:26" x14ac:dyDescent="0.25">
      <c r="A15" t="str">
        <f>IF(ISBLANK(Worksheet!F36)=FALSE,VLOOKUP(Worksheet!A36,MeasureCode_Lookup,6,FALSE),"")</f>
        <v/>
      </c>
      <c r="B15">
        <f>Worksheet!H36</f>
        <v>0</v>
      </c>
      <c r="C15">
        <f>Worksheet!I36</f>
        <v>0</v>
      </c>
      <c r="D15" s="1">
        <f>IFERROR(IF(Worksheet!Z36=0,Worksheet!Y36/I15,Worksheet!Z36/R15),0)</f>
        <v>0</v>
      </c>
      <c r="E15" t="s">
        <v>16</v>
      </c>
      <c r="H15">
        <f>IF(N(Worksheet!S36)=0,N(Worksheet!R36),N(Worksheet!S36))</f>
        <v>0</v>
      </c>
      <c r="I15">
        <f>IFERROR(Worksheet!W36/(Worksheet!R36+Worksheet!U36),0)</f>
        <v>0</v>
      </c>
      <c r="J15" s="64">
        <f>Worksheet!AE36</f>
        <v>0</v>
      </c>
      <c r="K15" s="64">
        <f>Worksheet!AD36</f>
        <v>0</v>
      </c>
      <c r="L15" s="1">
        <f t="shared" si="0"/>
        <v>0</v>
      </c>
      <c r="M15">
        <f>IF(Worksheet!AL36=0,0,Worksheet!AL36/I15)</f>
        <v>0</v>
      </c>
      <c r="N15">
        <f t="shared" si="1"/>
        <v>0</v>
      </c>
      <c r="R15">
        <f>IFERROR(Worksheet!X36/(Worksheet!S36+Worksheet!V36),0)</f>
        <v>0</v>
      </c>
      <c r="S15" t="str">
        <f>IF(Worksheet!E36="","",Worksheet!E36)</f>
        <v/>
      </c>
      <c r="T15" t="str">
        <f>IF(Worksheet!B36="","",Worksheet!B36)</f>
        <v/>
      </c>
      <c r="U15" t="str">
        <f>IF(Worksheet!D36="","",Worksheet!D36)</f>
        <v/>
      </c>
      <c r="V15" t="str">
        <f>IF(Worksheet!$A$10=TRUE,"Y","N")</f>
        <v>N</v>
      </c>
      <c r="W15" t="str">
        <f>IF(Worksheet!$A$11=TRUE,"Y","N")</f>
        <v>N</v>
      </c>
      <c r="X15" t="str">
        <f>IF(Worksheet!$B$10=TRUE,"Y","N")</f>
        <v>N</v>
      </c>
      <c r="Y15" t="str">
        <f>IF(Worksheet!$B$11=TRUE,"Y","N")</f>
        <v>N</v>
      </c>
      <c r="Z15">
        <f>IFERROR(IF(N(Worksheet!V36)=0,Worksheet!U36,Worksheet!V36),"")</f>
        <v>0</v>
      </c>
    </row>
    <row r="16" spans="1:26" x14ac:dyDescent="0.25">
      <c r="A16" t="str">
        <f>IF(ISBLANK(Worksheet!F37)=FALSE,VLOOKUP(Worksheet!A37,MeasureCode_Lookup,6,FALSE),"")</f>
        <v/>
      </c>
      <c r="B16">
        <f>Worksheet!H37</f>
        <v>0</v>
      </c>
      <c r="C16">
        <f>Worksheet!I37</f>
        <v>0</v>
      </c>
      <c r="D16" s="1">
        <f>IFERROR(IF(Worksheet!Z37=0,Worksheet!Y37/I16,Worksheet!Z37/R16),0)</f>
        <v>0</v>
      </c>
      <c r="E16" t="s">
        <v>16</v>
      </c>
      <c r="H16">
        <f>IF(N(Worksheet!S37)=0,N(Worksheet!R37),N(Worksheet!S37))</f>
        <v>0</v>
      </c>
      <c r="I16">
        <f>IFERROR(Worksheet!W37/(Worksheet!R37+Worksheet!U37),0)</f>
        <v>0</v>
      </c>
      <c r="J16" s="64">
        <f>Worksheet!AE37</f>
        <v>0</v>
      </c>
      <c r="K16" s="64">
        <f>Worksheet!AD37</f>
        <v>0</v>
      </c>
      <c r="L16" s="1">
        <f t="shared" si="0"/>
        <v>0</v>
      </c>
      <c r="M16">
        <f>IF(Worksheet!AL37=0,0,Worksheet!AL37/I16)</f>
        <v>0</v>
      </c>
      <c r="N16">
        <f t="shared" si="1"/>
        <v>0</v>
      </c>
      <c r="R16">
        <f>IFERROR(Worksheet!X37/(Worksheet!S37+Worksheet!V37),0)</f>
        <v>0</v>
      </c>
      <c r="S16" t="str">
        <f>IF(Worksheet!E37="","",Worksheet!E37)</f>
        <v/>
      </c>
      <c r="T16" t="str">
        <f>IF(Worksheet!B37="","",Worksheet!B37)</f>
        <v/>
      </c>
      <c r="U16" t="str">
        <f>IF(Worksheet!D37="","",Worksheet!D37)</f>
        <v/>
      </c>
      <c r="V16" t="str">
        <f>IF(Worksheet!$A$10=TRUE,"Y","N")</f>
        <v>N</v>
      </c>
      <c r="W16" t="str">
        <f>IF(Worksheet!$A$11=TRUE,"Y","N")</f>
        <v>N</v>
      </c>
      <c r="X16" t="str">
        <f>IF(Worksheet!$B$10=TRUE,"Y","N")</f>
        <v>N</v>
      </c>
      <c r="Y16" t="str">
        <f>IF(Worksheet!$B$11=TRUE,"Y","N")</f>
        <v>N</v>
      </c>
      <c r="Z16">
        <f>IFERROR(IF(N(Worksheet!V37)=0,Worksheet!U37,Worksheet!V37),"")</f>
        <v>0</v>
      </c>
    </row>
    <row r="17" spans="1:26" x14ac:dyDescent="0.25">
      <c r="A17" t="str">
        <f>IF(ISBLANK(Worksheet!F38)=FALSE,VLOOKUP(Worksheet!A38,MeasureCode_Lookup,6,FALSE),"")</f>
        <v/>
      </c>
      <c r="B17">
        <f>Worksheet!H38</f>
        <v>0</v>
      </c>
      <c r="C17">
        <f>Worksheet!I38</f>
        <v>0</v>
      </c>
      <c r="D17" s="1">
        <f>IFERROR(IF(Worksheet!Z38=0,Worksheet!Y38/I17,Worksheet!Z38/R17),0)</f>
        <v>0</v>
      </c>
      <c r="E17" t="s">
        <v>16</v>
      </c>
      <c r="H17">
        <f>IF(N(Worksheet!S38)=0,N(Worksheet!R38),N(Worksheet!S38))</f>
        <v>0</v>
      </c>
      <c r="I17">
        <f>IFERROR(Worksheet!W38/(Worksheet!R38+Worksheet!U38),0)</f>
        <v>0</v>
      </c>
      <c r="J17" s="64">
        <f>Worksheet!AE38</f>
        <v>0</v>
      </c>
      <c r="K17" s="64">
        <f>Worksheet!AD38</f>
        <v>0</v>
      </c>
      <c r="L17" s="1">
        <f t="shared" si="0"/>
        <v>0</v>
      </c>
      <c r="M17">
        <f>IF(Worksheet!AL38=0,0,Worksheet!AL38/I17)</f>
        <v>0</v>
      </c>
      <c r="N17">
        <f t="shared" si="1"/>
        <v>0</v>
      </c>
      <c r="R17">
        <f>IFERROR(Worksheet!X38/(Worksheet!S38+Worksheet!V38),0)</f>
        <v>0</v>
      </c>
      <c r="S17" t="str">
        <f>IF(Worksheet!E38="","",Worksheet!E38)</f>
        <v/>
      </c>
      <c r="T17" t="str">
        <f>IF(Worksheet!B38="","",Worksheet!B38)</f>
        <v/>
      </c>
      <c r="U17" t="str">
        <f>IF(Worksheet!D38="","",Worksheet!D38)</f>
        <v/>
      </c>
      <c r="V17" t="str">
        <f>IF(Worksheet!$A$10=TRUE,"Y","N")</f>
        <v>N</v>
      </c>
      <c r="W17" t="str">
        <f>IF(Worksheet!$A$11=TRUE,"Y","N")</f>
        <v>N</v>
      </c>
      <c r="X17" t="str">
        <f>IF(Worksheet!$B$10=TRUE,"Y","N")</f>
        <v>N</v>
      </c>
      <c r="Y17" t="str">
        <f>IF(Worksheet!$B$11=TRUE,"Y","N")</f>
        <v>N</v>
      </c>
      <c r="Z17">
        <f>IFERROR(IF(N(Worksheet!V38)=0,Worksheet!U38,Worksheet!V38),"")</f>
        <v>0</v>
      </c>
    </row>
    <row r="18" spans="1:26" x14ac:dyDescent="0.25">
      <c r="A18" t="str">
        <f>IF(ISBLANK(Worksheet!F39)=FALSE,VLOOKUP(Worksheet!A39,MeasureCode_Lookup,6,FALSE),"")</f>
        <v/>
      </c>
      <c r="B18">
        <f>Worksheet!H39</f>
        <v>0</v>
      </c>
      <c r="C18">
        <f>Worksheet!I39</f>
        <v>0</v>
      </c>
      <c r="D18" s="1">
        <f>IFERROR(IF(Worksheet!Z39=0,Worksheet!Y39/I18,Worksheet!Z39/R18),0)</f>
        <v>0</v>
      </c>
      <c r="E18" t="s">
        <v>16</v>
      </c>
      <c r="H18">
        <f>IF(N(Worksheet!S39)=0,N(Worksheet!R39),N(Worksheet!S39))</f>
        <v>0</v>
      </c>
      <c r="I18">
        <f>IFERROR(Worksheet!W39/(Worksheet!R39+Worksheet!U39),0)</f>
        <v>0</v>
      </c>
      <c r="J18" s="64">
        <f>Worksheet!AE39</f>
        <v>0</v>
      </c>
      <c r="K18" s="64">
        <f>Worksheet!AD39</f>
        <v>0</v>
      </c>
      <c r="L18" s="1">
        <f t="shared" si="0"/>
        <v>0</v>
      </c>
      <c r="M18">
        <f>IF(Worksheet!AL39=0,0,Worksheet!AL39/I18)</f>
        <v>0</v>
      </c>
      <c r="N18">
        <f t="shared" si="1"/>
        <v>0</v>
      </c>
      <c r="R18">
        <f>IFERROR(Worksheet!X39/(Worksheet!S39+Worksheet!V39),0)</f>
        <v>0</v>
      </c>
      <c r="S18" t="str">
        <f>IF(Worksheet!E39="","",Worksheet!E39)</f>
        <v/>
      </c>
      <c r="T18" t="str">
        <f>IF(Worksheet!B39="","",Worksheet!B39)</f>
        <v/>
      </c>
      <c r="U18" t="str">
        <f>IF(Worksheet!D39="","",Worksheet!D39)</f>
        <v/>
      </c>
      <c r="V18" t="str">
        <f>IF(Worksheet!$A$10=TRUE,"Y","N")</f>
        <v>N</v>
      </c>
      <c r="W18" t="str">
        <f>IF(Worksheet!$A$11=TRUE,"Y","N")</f>
        <v>N</v>
      </c>
      <c r="X18" t="str">
        <f>IF(Worksheet!$B$10=TRUE,"Y","N")</f>
        <v>N</v>
      </c>
      <c r="Y18" t="str">
        <f>IF(Worksheet!$B$11=TRUE,"Y","N")</f>
        <v>N</v>
      </c>
      <c r="Z18">
        <f>IFERROR(IF(N(Worksheet!V39)=0,Worksheet!U39,Worksheet!V39),"")</f>
        <v>0</v>
      </c>
    </row>
    <row r="19" spans="1:26" x14ac:dyDescent="0.25">
      <c r="A19" t="str">
        <f>IF(ISBLANK(Worksheet!F40)=FALSE,VLOOKUP(Worksheet!A40,MeasureCode_Lookup,6,FALSE),"")</f>
        <v/>
      </c>
      <c r="B19">
        <f>Worksheet!H40</f>
        <v>0</v>
      </c>
      <c r="C19">
        <f>Worksheet!I40</f>
        <v>0</v>
      </c>
      <c r="D19" s="1">
        <f>IFERROR(IF(Worksheet!Z40=0,Worksheet!Y40/I19,Worksheet!Z40/R19),0)</f>
        <v>0</v>
      </c>
      <c r="E19" t="s">
        <v>16</v>
      </c>
      <c r="H19">
        <f>IF(N(Worksheet!S40)=0,N(Worksheet!R40),N(Worksheet!S40))</f>
        <v>0</v>
      </c>
      <c r="I19">
        <f>IFERROR(Worksheet!W40/(Worksheet!R40+Worksheet!U40),0)</f>
        <v>0</v>
      </c>
      <c r="J19" s="64">
        <f>Worksheet!AE40</f>
        <v>0</v>
      </c>
      <c r="K19" s="64">
        <f>Worksheet!AD40</f>
        <v>0</v>
      </c>
      <c r="L19" s="1">
        <f t="shared" si="0"/>
        <v>0</v>
      </c>
      <c r="M19">
        <f>IF(Worksheet!AL40=0,0,Worksheet!AL40/I19)</f>
        <v>0</v>
      </c>
      <c r="N19">
        <f t="shared" si="1"/>
        <v>0</v>
      </c>
      <c r="R19">
        <f>IFERROR(Worksheet!X40/(Worksheet!S40+Worksheet!V40),0)</f>
        <v>0</v>
      </c>
      <c r="S19" t="str">
        <f>IF(Worksheet!E40="","",Worksheet!E40)</f>
        <v/>
      </c>
      <c r="T19" t="str">
        <f>IF(Worksheet!B40="","",Worksheet!B40)</f>
        <v/>
      </c>
      <c r="U19" t="str">
        <f>IF(Worksheet!D40="","",Worksheet!D40)</f>
        <v/>
      </c>
      <c r="V19" t="str">
        <f>IF(Worksheet!$A$10=TRUE,"Y","N")</f>
        <v>N</v>
      </c>
      <c r="W19" t="str">
        <f>IF(Worksheet!$A$11=TRUE,"Y","N")</f>
        <v>N</v>
      </c>
      <c r="X19" t="str">
        <f>IF(Worksheet!$B$10=TRUE,"Y","N")</f>
        <v>N</v>
      </c>
      <c r="Y19" t="str">
        <f>IF(Worksheet!$B$11=TRUE,"Y","N")</f>
        <v>N</v>
      </c>
      <c r="Z19">
        <f>IFERROR(IF(N(Worksheet!V40)=0,Worksheet!U40,Worksheet!V40),"")</f>
        <v>0</v>
      </c>
    </row>
    <row r="20" spans="1:26" x14ac:dyDescent="0.25">
      <c r="A20" t="str">
        <f>IF(ISBLANK(Worksheet!F41)=FALSE,VLOOKUP(Worksheet!A41,MeasureCode_Lookup,6,FALSE),"")</f>
        <v/>
      </c>
      <c r="B20">
        <f>Worksheet!H41</f>
        <v>0</v>
      </c>
      <c r="C20">
        <f>Worksheet!I41</f>
        <v>0</v>
      </c>
      <c r="D20" s="1">
        <f>IFERROR(IF(Worksheet!Z41=0,Worksheet!Y41/I20,Worksheet!Z41/R20),0)</f>
        <v>0</v>
      </c>
      <c r="E20" t="s">
        <v>16</v>
      </c>
      <c r="H20">
        <f>IF(N(Worksheet!S41)=0,N(Worksheet!R41),N(Worksheet!S41))</f>
        <v>0</v>
      </c>
      <c r="I20">
        <f>IFERROR(Worksheet!W41/(Worksheet!R41+Worksheet!U41),0)</f>
        <v>0</v>
      </c>
      <c r="J20" s="64">
        <f>Worksheet!AE41</f>
        <v>0</v>
      </c>
      <c r="K20" s="64">
        <f>Worksheet!AD41</f>
        <v>0</v>
      </c>
      <c r="L20" s="1">
        <f t="shared" si="0"/>
        <v>0</v>
      </c>
      <c r="M20">
        <f>IF(Worksheet!AL41=0,0,Worksheet!AL41/I20)</f>
        <v>0</v>
      </c>
      <c r="N20">
        <f t="shared" si="1"/>
        <v>0</v>
      </c>
      <c r="R20">
        <f>IFERROR(Worksheet!X41/(Worksheet!S41+Worksheet!V41),0)</f>
        <v>0</v>
      </c>
      <c r="S20" t="str">
        <f>IF(Worksheet!E41="","",Worksheet!E41)</f>
        <v/>
      </c>
      <c r="T20" t="str">
        <f>IF(Worksheet!B41="","",Worksheet!B41)</f>
        <v/>
      </c>
      <c r="U20" t="str">
        <f>IF(Worksheet!D41="","",Worksheet!D41)</f>
        <v/>
      </c>
      <c r="V20" t="str">
        <f>IF(Worksheet!$A$10=TRUE,"Y","N")</f>
        <v>N</v>
      </c>
      <c r="W20" t="str">
        <f>IF(Worksheet!$A$11=TRUE,"Y","N")</f>
        <v>N</v>
      </c>
      <c r="X20" t="str">
        <f>IF(Worksheet!$B$10=TRUE,"Y","N")</f>
        <v>N</v>
      </c>
      <c r="Y20" t="str">
        <f>IF(Worksheet!$B$11=TRUE,"Y","N")</f>
        <v>N</v>
      </c>
      <c r="Z20">
        <f>IFERROR(IF(N(Worksheet!V41)=0,Worksheet!U41,Worksheet!V41),"")</f>
        <v>0</v>
      </c>
    </row>
    <row r="21" spans="1:26" x14ac:dyDescent="0.25">
      <c r="A21" t="str">
        <f>IF(ISBLANK(Worksheet!F42)=FALSE,VLOOKUP(Worksheet!A42,MeasureCode_Lookup,6,FALSE),"")</f>
        <v/>
      </c>
      <c r="B21">
        <f>Worksheet!H42</f>
        <v>0</v>
      </c>
      <c r="C21">
        <f>Worksheet!I42</f>
        <v>0</v>
      </c>
      <c r="D21" s="1">
        <f>IFERROR(IF(Worksheet!Z42=0,Worksheet!Y42/I21,Worksheet!Z42/R21),0)</f>
        <v>0</v>
      </c>
      <c r="E21" t="s">
        <v>16</v>
      </c>
      <c r="H21">
        <f>IF(N(Worksheet!S42)=0,N(Worksheet!R42),N(Worksheet!S42))</f>
        <v>0</v>
      </c>
      <c r="I21">
        <f>IFERROR(Worksheet!W42/(Worksheet!R42+Worksheet!U42),0)</f>
        <v>0</v>
      </c>
      <c r="J21" s="64">
        <f>Worksheet!AE42</f>
        <v>0</v>
      </c>
      <c r="K21" s="64">
        <f>Worksheet!AD42</f>
        <v>0</v>
      </c>
      <c r="L21" s="1">
        <f t="shared" si="0"/>
        <v>0</v>
      </c>
      <c r="M21">
        <f>IF(Worksheet!AL42=0,0,Worksheet!AL42/I21)</f>
        <v>0</v>
      </c>
      <c r="N21">
        <f t="shared" si="1"/>
        <v>0</v>
      </c>
      <c r="R21">
        <f>IFERROR(Worksheet!X42/(Worksheet!S42+Worksheet!V42),0)</f>
        <v>0</v>
      </c>
      <c r="S21" t="str">
        <f>IF(Worksheet!E42="","",Worksheet!E42)</f>
        <v/>
      </c>
      <c r="T21" t="str">
        <f>IF(Worksheet!B42="","",Worksheet!B42)</f>
        <v/>
      </c>
      <c r="U21" t="str">
        <f>IF(Worksheet!D42="","",Worksheet!D42)</f>
        <v/>
      </c>
      <c r="V21" t="str">
        <f>IF(Worksheet!$A$10=TRUE,"Y","N")</f>
        <v>N</v>
      </c>
      <c r="W21" t="str">
        <f>IF(Worksheet!$A$11=TRUE,"Y","N")</f>
        <v>N</v>
      </c>
      <c r="X21" t="str">
        <f>IF(Worksheet!$B$10=TRUE,"Y","N")</f>
        <v>N</v>
      </c>
      <c r="Y21" t="str">
        <f>IF(Worksheet!$B$11=TRUE,"Y","N")</f>
        <v>N</v>
      </c>
      <c r="Z21">
        <f>IFERROR(IF(N(Worksheet!V42)=0,Worksheet!U42,Worksheet!V42),"")</f>
        <v>0</v>
      </c>
    </row>
    <row r="22" spans="1:26" x14ac:dyDescent="0.25">
      <c r="A22" t="str">
        <f>IF(ISBLANK(Worksheet!F43)=FALSE,VLOOKUP(Worksheet!A43,MeasureCode_Lookup,6,FALSE),"")</f>
        <v/>
      </c>
      <c r="B22">
        <f>Worksheet!H43</f>
        <v>0</v>
      </c>
      <c r="C22">
        <f>Worksheet!I43</f>
        <v>0</v>
      </c>
      <c r="D22" s="1">
        <f>IFERROR(IF(Worksheet!Z43=0,Worksheet!Y43/I22,Worksheet!Z43/R22),0)</f>
        <v>0</v>
      </c>
      <c r="E22" t="s">
        <v>16</v>
      </c>
      <c r="H22">
        <f>IF(N(Worksheet!S43)=0,N(Worksheet!R43),N(Worksheet!S43))</f>
        <v>0</v>
      </c>
      <c r="I22">
        <f>IFERROR(Worksheet!W43/(Worksheet!R43+Worksheet!U43),0)</f>
        <v>0</v>
      </c>
      <c r="J22" s="64">
        <f>Worksheet!AE43</f>
        <v>0</v>
      </c>
      <c r="K22" s="64">
        <f>Worksheet!AD43</f>
        <v>0</v>
      </c>
      <c r="L22" s="1">
        <f t="shared" si="0"/>
        <v>0</v>
      </c>
      <c r="M22">
        <f>IF(Worksheet!AL43=0,0,Worksheet!AL43/I22)</f>
        <v>0</v>
      </c>
      <c r="N22">
        <f t="shared" si="1"/>
        <v>0</v>
      </c>
      <c r="R22">
        <f>IFERROR(Worksheet!X43/(Worksheet!S43+Worksheet!V43),0)</f>
        <v>0</v>
      </c>
      <c r="S22" t="str">
        <f>IF(Worksheet!E43="","",Worksheet!E43)</f>
        <v/>
      </c>
      <c r="T22" t="str">
        <f>IF(Worksheet!B43="","",Worksheet!B43)</f>
        <v/>
      </c>
      <c r="U22" t="str">
        <f>IF(Worksheet!D43="","",Worksheet!D43)</f>
        <v/>
      </c>
      <c r="V22" t="str">
        <f>IF(Worksheet!$A$10=TRUE,"Y","N")</f>
        <v>N</v>
      </c>
      <c r="W22" t="str">
        <f>IF(Worksheet!$A$11=TRUE,"Y","N")</f>
        <v>N</v>
      </c>
      <c r="X22" t="str">
        <f>IF(Worksheet!$B$10=TRUE,"Y","N")</f>
        <v>N</v>
      </c>
      <c r="Y22" t="str">
        <f>IF(Worksheet!$B$11=TRUE,"Y","N")</f>
        <v>N</v>
      </c>
      <c r="Z22">
        <f>IFERROR(IF(N(Worksheet!V43)=0,Worksheet!U43,Worksheet!V43),"")</f>
        <v>0</v>
      </c>
    </row>
    <row r="23" spans="1:26" x14ac:dyDescent="0.25">
      <c r="A23" t="str">
        <f>IF(ISBLANK(Worksheet!F44)=FALSE,VLOOKUP(Worksheet!A44,MeasureCode_Lookup,6,FALSE),"")</f>
        <v/>
      </c>
      <c r="B23">
        <f>Worksheet!H44</f>
        <v>0</v>
      </c>
      <c r="C23">
        <f>Worksheet!I44</f>
        <v>0</v>
      </c>
      <c r="D23" s="1">
        <f>IFERROR(IF(Worksheet!Z44=0,Worksheet!Y44/I23,Worksheet!Z44/R23),0)</f>
        <v>0</v>
      </c>
      <c r="E23" t="s">
        <v>16</v>
      </c>
      <c r="H23">
        <f>IF(N(Worksheet!S44)=0,N(Worksheet!R44),N(Worksheet!S44))</f>
        <v>0</v>
      </c>
      <c r="I23">
        <f>IFERROR(Worksheet!W44/(Worksheet!R44+Worksheet!U44),0)</f>
        <v>0</v>
      </c>
      <c r="J23" s="64">
        <f>Worksheet!AE44</f>
        <v>0</v>
      </c>
      <c r="K23" s="64">
        <f>Worksheet!AD44</f>
        <v>0</v>
      </c>
      <c r="L23" s="1">
        <f t="shared" si="0"/>
        <v>0</v>
      </c>
      <c r="M23">
        <f>IF(Worksheet!AL44=0,0,Worksheet!AL44/I23)</f>
        <v>0</v>
      </c>
      <c r="N23">
        <f t="shared" si="1"/>
        <v>0</v>
      </c>
      <c r="R23">
        <f>IFERROR(Worksheet!X44/(Worksheet!S44+Worksheet!V44),0)</f>
        <v>0</v>
      </c>
      <c r="S23" t="str">
        <f>IF(Worksheet!E44="","",Worksheet!E44)</f>
        <v/>
      </c>
      <c r="T23" t="str">
        <f>IF(Worksheet!B44="","",Worksheet!B44)</f>
        <v/>
      </c>
      <c r="U23" t="str">
        <f>IF(Worksheet!D44="","",Worksheet!D44)</f>
        <v/>
      </c>
      <c r="V23" t="str">
        <f>IF(Worksheet!$A$10=TRUE,"Y","N")</f>
        <v>N</v>
      </c>
      <c r="W23" t="str">
        <f>IF(Worksheet!$A$11=TRUE,"Y","N")</f>
        <v>N</v>
      </c>
      <c r="X23" t="str">
        <f>IF(Worksheet!$B$10=TRUE,"Y","N")</f>
        <v>N</v>
      </c>
      <c r="Y23" t="str">
        <f>IF(Worksheet!$B$11=TRUE,"Y","N")</f>
        <v>N</v>
      </c>
      <c r="Z23">
        <f>IFERROR(IF(N(Worksheet!V44)=0,Worksheet!U44,Worksheet!V44),"")</f>
        <v>0</v>
      </c>
    </row>
    <row r="24" spans="1:26" x14ac:dyDescent="0.25">
      <c r="A24" t="str">
        <f>IF(ISBLANK(Worksheet!F45)=FALSE,VLOOKUP(Worksheet!A45,MeasureCode_Lookup,6,FALSE),"")</f>
        <v/>
      </c>
      <c r="B24">
        <f>Worksheet!H45</f>
        <v>0</v>
      </c>
      <c r="C24">
        <f>Worksheet!I45</f>
        <v>0</v>
      </c>
      <c r="D24" s="1">
        <f>IFERROR(IF(Worksheet!Z45=0,Worksheet!Y45/I24,Worksheet!Z45/R24),0)</f>
        <v>0</v>
      </c>
      <c r="E24" t="s">
        <v>16</v>
      </c>
      <c r="H24">
        <f>IF(N(Worksheet!S45)=0,N(Worksheet!R45),N(Worksheet!S45))</f>
        <v>0</v>
      </c>
      <c r="I24">
        <f>IFERROR(Worksheet!W45/(Worksheet!R45+Worksheet!U45),0)</f>
        <v>0</v>
      </c>
      <c r="J24" s="64">
        <f>Worksheet!AE45</f>
        <v>0</v>
      </c>
      <c r="K24" s="64">
        <f>Worksheet!AD45</f>
        <v>0</v>
      </c>
      <c r="L24" s="1">
        <f t="shared" si="0"/>
        <v>0</v>
      </c>
      <c r="M24">
        <f>IF(Worksheet!AL45=0,0,Worksheet!AL45/I24)</f>
        <v>0</v>
      </c>
      <c r="N24">
        <f t="shared" si="1"/>
        <v>0</v>
      </c>
      <c r="R24">
        <f>IFERROR(Worksheet!X45/(Worksheet!S45+Worksheet!V45),0)</f>
        <v>0</v>
      </c>
      <c r="S24" t="str">
        <f>IF(Worksheet!E45="","",Worksheet!E45)</f>
        <v/>
      </c>
      <c r="T24" t="str">
        <f>IF(Worksheet!B45="","",Worksheet!B45)</f>
        <v/>
      </c>
      <c r="U24" t="str">
        <f>IF(Worksheet!D45="","",Worksheet!D45)</f>
        <v/>
      </c>
      <c r="V24" t="str">
        <f>IF(Worksheet!$A$10=TRUE,"Y","N")</f>
        <v>N</v>
      </c>
      <c r="W24" t="str">
        <f>IF(Worksheet!$A$11=TRUE,"Y","N")</f>
        <v>N</v>
      </c>
      <c r="X24" t="str">
        <f>IF(Worksheet!$B$10=TRUE,"Y","N")</f>
        <v>N</v>
      </c>
      <c r="Y24" t="str">
        <f>IF(Worksheet!$B$11=TRUE,"Y","N")</f>
        <v>N</v>
      </c>
      <c r="Z24">
        <f>IFERROR(IF(N(Worksheet!V45)=0,Worksheet!U45,Worksheet!V45),"")</f>
        <v>0</v>
      </c>
    </row>
    <row r="25" spans="1:26" x14ac:dyDescent="0.25">
      <c r="A25" t="str">
        <f>IF(ISBLANK(Worksheet!F46)=FALSE,VLOOKUP(Worksheet!A46,MeasureCode_Lookup,6,FALSE),"")</f>
        <v/>
      </c>
      <c r="B25">
        <f>Worksheet!H46</f>
        <v>0</v>
      </c>
      <c r="C25">
        <f>Worksheet!I46</f>
        <v>0</v>
      </c>
      <c r="D25" s="1">
        <f>IFERROR(IF(Worksheet!Z46=0,Worksheet!Y46/I25,Worksheet!Z46/R25),0)</f>
        <v>0</v>
      </c>
      <c r="E25" t="s">
        <v>16</v>
      </c>
      <c r="H25">
        <f>IF(N(Worksheet!S46)=0,N(Worksheet!R46),N(Worksheet!S46))</f>
        <v>0</v>
      </c>
      <c r="I25">
        <f>IFERROR(Worksheet!W46/(Worksheet!R46+Worksheet!U46),0)</f>
        <v>0</v>
      </c>
      <c r="J25" s="64">
        <f>Worksheet!AE46</f>
        <v>0</v>
      </c>
      <c r="K25" s="64">
        <f>Worksheet!AD46</f>
        <v>0</v>
      </c>
      <c r="L25" s="1">
        <f t="shared" si="0"/>
        <v>0</v>
      </c>
      <c r="M25">
        <f>IF(Worksheet!AL46=0,0,Worksheet!AL46/I25)</f>
        <v>0</v>
      </c>
      <c r="N25">
        <f t="shared" si="1"/>
        <v>0</v>
      </c>
      <c r="R25">
        <f>IFERROR(Worksheet!X46/(Worksheet!S46+Worksheet!V46),0)</f>
        <v>0</v>
      </c>
      <c r="S25" t="str">
        <f>IF(Worksheet!E46="","",Worksheet!E46)</f>
        <v/>
      </c>
      <c r="T25" t="str">
        <f>IF(Worksheet!B46="","",Worksheet!B46)</f>
        <v/>
      </c>
      <c r="U25" t="str">
        <f>IF(Worksheet!D46="","",Worksheet!D46)</f>
        <v/>
      </c>
      <c r="V25" t="str">
        <f>IF(Worksheet!$A$10=TRUE,"Y","N")</f>
        <v>N</v>
      </c>
      <c r="W25" t="str">
        <f>IF(Worksheet!$A$11=TRUE,"Y","N")</f>
        <v>N</v>
      </c>
      <c r="X25" t="str">
        <f>IF(Worksheet!$B$10=TRUE,"Y","N")</f>
        <v>N</v>
      </c>
      <c r="Y25" t="str">
        <f>IF(Worksheet!$B$11=TRUE,"Y","N")</f>
        <v>N</v>
      </c>
      <c r="Z25">
        <f>IFERROR(IF(N(Worksheet!V46)=0,Worksheet!U46,Worksheet!V46),"")</f>
        <v>0</v>
      </c>
    </row>
    <row r="26" spans="1:26" x14ac:dyDescent="0.25">
      <c r="A26" t="str">
        <f>IF(ISBLANK(Worksheet!F47)=FALSE,VLOOKUP(Worksheet!A47,MeasureCode_Lookup,6,FALSE),"")</f>
        <v/>
      </c>
      <c r="B26">
        <f>Worksheet!H47</f>
        <v>0</v>
      </c>
      <c r="C26">
        <f>Worksheet!I47</f>
        <v>0</v>
      </c>
      <c r="D26" s="1">
        <f>IFERROR(IF(Worksheet!Z47=0,Worksheet!Y47/I26,Worksheet!Z47/R26),0)</f>
        <v>0</v>
      </c>
      <c r="E26" t="s">
        <v>16</v>
      </c>
      <c r="H26">
        <f>IF(N(Worksheet!S47)=0,N(Worksheet!R47),N(Worksheet!S47))</f>
        <v>0</v>
      </c>
      <c r="I26">
        <f>IFERROR(Worksheet!W47/(Worksheet!R47+Worksheet!U47),0)</f>
        <v>0</v>
      </c>
      <c r="J26" s="64">
        <f>Worksheet!AE47</f>
        <v>0</v>
      </c>
      <c r="K26" s="64">
        <f>Worksheet!AD47</f>
        <v>0</v>
      </c>
      <c r="L26" s="1">
        <f t="shared" si="0"/>
        <v>0</v>
      </c>
      <c r="M26">
        <f>IF(Worksheet!AL47=0,0,Worksheet!AL47/I26)</f>
        <v>0</v>
      </c>
      <c r="N26">
        <f t="shared" si="1"/>
        <v>0</v>
      </c>
      <c r="R26">
        <f>IFERROR(Worksheet!X47/(Worksheet!S47+Worksheet!V47),0)</f>
        <v>0</v>
      </c>
      <c r="S26" t="str">
        <f>IF(Worksheet!E47="","",Worksheet!E47)</f>
        <v/>
      </c>
      <c r="T26" t="str">
        <f>IF(Worksheet!B47="","",Worksheet!B47)</f>
        <v/>
      </c>
      <c r="U26" t="str">
        <f>IF(Worksheet!D47="","",Worksheet!D47)</f>
        <v/>
      </c>
      <c r="V26" t="str">
        <f>IF(Worksheet!$A$10=TRUE,"Y","N")</f>
        <v>N</v>
      </c>
      <c r="W26" t="str">
        <f>IF(Worksheet!$A$11=TRUE,"Y","N")</f>
        <v>N</v>
      </c>
      <c r="X26" t="str">
        <f>IF(Worksheet!$B$10=TRUE,"Y","N")</f>
        <v>N</v>
      </c>
      <c r="Y26" t="str">
        <f>IF(Worksheet!$B$11=TRUE,"Y","N")</f>
        <v>N</v>
      </c>
      <c r="Z26">
        <f>IFERROR(IF(N(Worksheet!V47)=0,Worksheet!U47,Worksheet!V47),"")</f>
        <v>0</v>
      </c>
    </row>
    <row r="27" spans="1:26" x14ac:dyDescent="0.25">
      <c r="A27" t="str">
        <f>IF(ISBLANK(Worksheet!F48)=FALSE,VLOOKUP(Worksheet!A48,MeasureCode_Lookup,6,FALSE),"")</f>
        <v/>
      </c>
      <c r="B27">
        <f>Worksheet!H48</f>
        <v>0</v>
      </c>
      <c r="C27">
        <f>Worksheet!I48</f>
        <v>0</v>
      </c>
      <c r="D27" s="1">
        <f>IFERROR(IF(Worksheet!Z48=0,Worksheet!Y48/I27,Worksheet!Z48/R27),0)</f>
        <v>0</v>
      </c>
      <c r="E27" t="s">
        <v>16</v>
      </c>
      <c r="H27">
        <f>IF(N(Worksheet!S48)=0,N(Worksheet!R48),N(Worksheet!S48))</f>
        <v>0</v>
      </c>
      <c r="I27">
        <f>IFERROR(Worksheet!W48/(Worksheet!R48+Worksheet!U48),0)</f>
        <v>0</v>
      </c>
      <c r="J27" s="64">
        <f>Worksheet!AE48</f>
        <v>0</v>
      </c>
      <c r="K27" s="64">
        <f>Worksheet!AD48</f>
        <v>0</v>
      </c>
      <c r="L27" s="1">
        <f t="shared" si="0"/>
        <v>0</v>
      </c>
      <c r="M27">
        <f>IF(Worksheet!AL48=0,0,Worksheet!AL48/I27)</f>
        <v>0</v>
      </c>
      <c r="N27">
        <f t="shared" si="1"/>
        <v>0</v>
      </c>
      <c r="R27">
        <f>IFERROR(Worksheet!X48/(Worksheet!S48+Worksheet!V48),0)</f>
        <v>0</v>
      </c>
      <c r="S27" t="str">
        <f>IF(Worksheet!E48="","",Worksheet!E48)</f>
        <v/>
      </c>
      <c r="T27" t="str">
        <f>IF(Worksheet!B48="","",Worksheet!B48)</f>
        <v/>
      </c>
      <c r="U27" t="str">
        <f>IF(Worksheet!D48="","",Worksheet!D48)</f>
        <v/>
      </c>
      <c r="V27" t="str">
        <f>IF(Worksheet!$A$10=TRUE,"Y","N")</f>
        <v>N</v>
      </c>
      <c r="W27" t="str">
        <f>IF(Worksheet!$A$11=TRUE,"Y","N")</f>
        <v>N</v>
      </c>
      <c r="X27" t="str">
        <f>IF(Worksheet!$B$10=TRUE,"Y","N")</f>
        <v>N</v>
      </c>
      <c r="Y27" t="str">
        <f>IF(Worksheet!$B$11=TRUE,"Y","N")</f>
        <v>N</v>
      </c>
      <c r="Z27">
        <f>IFERROR(IF(N(Worksheet!V48)=0,Worksheet!U48,Worksheet!V48),"")</f>
        <v>0</v>
      </c>
    </row>
    <row r="28" spans="1:26" x14ac:dyDescent="0.25">
      <c r="A28" t="str">
        <f>IF(ISBLANK(Worksheet!F49)=FALSE,VLOOKUP(Worksheet!A49,MeasureCode_Lookup,6,FALSE),"")</f>
        <v/>
      </c>
      <c r="B28">
        <f>Worksheet!H49</f>
        <v>0</v>
      </c>
      <c r="C28">
        <f>Worksheet!I49</f>
        <v>0</v>
      </c>
      <c r="D28" s="1">
        <f>IFERROR(IF(Worksheet!Z49=0,Worksheet!Y49/I28,Worksheet!Z49/R28),0)</f>
        <v>0</v>
      </c>
      <c r="E28" t="s">
        <v>16</v>
      </c>
      <c r="H28">
        <f>IF(N(Worksheet!S49)=0,N(Worksheet!R49),N(Worksheet!S49))</f>
        <v>0</v>
      </c>
      <c r="I28">
        <f>IFERROR(Worksheet!W49/(Worksheet!R49+Worksheet!U49),0)</f>
        <v>0</v>
      </c>
      <c r="J28" s="64">
        <f>Worksheet!AE49</f>
        <v>0</v>
      </c>
      <c r="K28" s="64">
        <f>Worksheet!AD49</f>
        <v>0</v>
      </c>
      <c r="L28" s="1">
        <f t="shared" si="0"/>
        <v>0</v>
      </c>
      <c r="M28">
        <f>IF(Worksheet!AL49=0,0,Worksheet!AL49/I28)</f>
        <v>0</v>
      </c>
      <c r="N28">
        <f t="shared" si="1"/>
        <v>0</v>
      </c>
      <c r="R28">
        <f>IFERROR(Worksheet!X49/(Worksheet!S49+Worksheet!V49),0)</f>
        <v>0</v>
      </c>
      <c r="S28" t="str">
        <f>IF(Worksheet!E49="","",Worksheet!E49)</f>
        <v/>
      </c>
      <c r="T28" t="str">
        <f>IF(Worksheet!B49="","",Worksheet!B49)</f>
        <v/>
      </c>
      <c r="U28" t="str">
        <f>IF(Worksheet!D49="","",Worksheet!D49)</f>
        <v/>
      </c>
      <c r="V28" t="str">
        <f>IF(Worksheet!$A$10=TRUE,"Y","N")</f>
        <v>N</v>
      </c>
      <c r="W28" t="str">
        <f>IF(Worksheet!$A$11=TRUE,"Y","N")</f>
        <v>N</v>
      </c>
      <c r="X28" t="str">
        <f>IF(Worksheet!$B$10=TRUE,"Y","N")</f>
        <v>N</v>
      </c>
      <c r="Y28" t="str">
        <f>IF(Worksheet!$B$11=TRUE,"Y","N")</f>
        <v>N</v>
      </c>
      <c r="Z28">
        <f>IFERROR(IF(N(Worksheet!V49)=0,Worksheet!U49,Worksheet!V49),"")</f>
        <v>0</v>
      </c>
    </row>
    <row r="29" spans="1:26" x14ac:dyDescent="0.25">
      <c r="A29" t="str">
        <f>IF(ISBLANK(Worksheet!F50)=FALSE,VLOOKUP(Worksheet!A50,MeasureCode_Lookup,6,FALSE),"")</f>
        <v/>
      </c>
      <c r="B29">
        <f>Worksheet!H50</f>
        <v>0</v>
      </c>
      <c r="C29">
        <f>Worksheet!I50</f>
        <v>0</v>
      </c>
      <c r="D29" s="1">
        <f>IFERROR(IF(Worksheet!Z50=0,Worksheet!Y50/I29,Worksheet!Z50/R29),0)</f>
        <v>0</v>
      </c>
      <c r="E29" t="s">
        <v>16</v>
      </c>
      <c r="H29">
        <f>IF(N(Worksheet!S50)=0,N(Worksheet!R50),N(Worksheet!S50))</f>
        <v>0</v>
      </c>
      <c r="I29">
        <f>IFERROR(Worksheet!W50/(Worksheet!R50+Worksheet!U50),0)</f>
        <v>0</v>
      </c>
      <c r="J29" s="64">
        <f>Worksheet!AE50</f>
        <v>0</v>
      </c>
      <c r="K29" s="64">
        <f>Worksheet!AD50</f>
        <v>0</v>
      </c>
      <c r="L29" s="1">
        <f t="shared" si="0"/>
        <v>0</v>
      </c>
      <c r="M29">
        <f>IF(Worksheet!AL50=0,0,Worksheet!AL50/I29)</f>
        <v>0</v>
      </c>
      <c r="N29">
        <f t="shared" si="1"/>
        <v>0</v>
      </c>
      <c r="R29">
        <f>IFERROR(Worksheet!X50/(Worksheet!S50+Worksheet!V50),0)</f>
        <v>0</v>
      </c>
      <c r="S29" t="str">
        <f>IF(Worksheet!E50="","",Worksheet!E50)</f>
        <v/>
      </c>
      <c r="T29" t="str">
        <f>IF(Worksheet!B50="","",Worksheet!B50)</f>
        <v/>
      </c>
      <c r="U29" t="str">
        <f>IF(Worksheet!D50="","",Worksheet!D50)</f>
        <v/>
      </c>
      <c r="V29" t="str">
        <f>IF(Worksheet!$A$10=TRUE,"Y","N")</f>
        <v>N</v>
      </c>
      <c r="W29" t="str">
        <f>IF(Worksheet!$A$11=TRUE,"Y","N")</f>
        <v>N</v>
      </c>
      <c r="X29" t="str">
        <f>IF(Worksheet!$B$10=TRUE,"Y","N")</f>
        <v>N</v>
      </c>
      <c r="Y29" t="str">
        <f>IF(Worksheet!$B$11=TRUE,"Y","N")</f>
        <v>N</v>
      </c>
      <c r="Z29">
        <f>IFERROR(IF(N(Worksheet!V50)=0,Worksheet!U50,Worksheet!V50),"")</f>
        <v>0</v>
      </c>
    </row>
    <row r="30" spans="1:26" x14ac:dyDescent="0.25">
      <c r="A30" t="str">
        <f>IF(ISBLANK(Worksheet!F51)=FALSE,VLOOKUP(Worksheet!A51,MeasureCode_Lookup,6,FALSE),"")</f>
        <v/>
      </c>
      <c r="B30">
        <f>Worksheet!H51</f>
        <v>0</v>
      </c>
      <c r="C30">
        <f>Worksheet!I51</f>
        <v>0</v>
      </c>
      <c r="D30" s="1">
        <f>IFERROR(IF(Worksheet!Z51=0,Worksheet!Y51/I30,Worksheet!Z51/R30),0)</f>
        <v>0</v>
      </c>
      <c r="E30" t="s">
        <v>16</v>
      </c>
      <c r="H30">
        <f>IF(N(Worksheet!S51)=0,N(Worksheet!R51),N(Worksheet!S51))</f>
        <v>0</v>
      </c>
      <c r="I30">
        <f>IFERROR(Worksheet!W51/(Worksheet!R51+Worksheet!U51),0)</f>
        <v>0</v>
      </c>
      <c r="J30" s="64">
        <f>Worksheet!AE51</f>
        <v>0</v>
      </c>
      <c r="K30" s="64">
        <f>Worksheet!AD51</f>
        <v>0</v>
      </c>
      <c r="L30" s="1">
        <f t="shared" si="0"/>
        <v>0</v>
      </c>
      <c r="M30">
        <f>IF(Worksheet!AL51=0,0,Worksheet!AL51/I30)</f>
        <v>0</v>
      </c>
      <c r="N30">
        <f t="shared" si="1"/>
        <v>0</v>
      </c>
      <c r="R30">
        <f>IFERROR(Worksheet!X51/(Worksheet!S51+Worksheet!V51),0)</f>
        <v>0</v>
      </c>
      <c r="S30" t="str">
        <f>IF(Worksheet!E51="","",Worksheet!E51)</f>
        <v/>
      </c>
      <c r="T30" t="str">
        <f>IF(Worksheet!B51="","",Worksheet!B51)</f>
        <v/>
      </c>
      <c r="U30" t="str">
        <f>IF(Worksheet!D51="","",Worksheet!D51)</f>
        <v/>
      </c>
      <c r="V30" t="str">
        <f>IF(Worksheet!$A$10=TRUE,"Y","N")</f>
        <v>N</v>
      </c>
      <c r="W30" t="str">
        <f>IF(Worksheet!$A$11=TRUE,"Y","N")</f>
        <v>N</v>
      </c>
      <c r="X30" t="str">
        <f>IF(Worksheet!$B$10=TRUE,"Y","N")</f>
        <v>N</v>
      </c>
      <c r="Y30" t="str">
        <f>IF(Worksheet!$B$11=TRUE,"Y","N")</f>
        <v>N</v>
      </c>
      <c r="Z30">
        <f>IFERROR(IF(N(Worksheet!V51)=0,Worksheet!U51,Worksheet!V51),"")</f>
        <v>0</v>
      </c>
    </row>
    <row r="31" spans="1:26" x14ac:dyDescent="0.25">
      <c r="A31" t="str">
        <f>IF(ISBLANK(Worksheet!F52)=FALSE,VLOOKUP(Worksheet!A52,MeasureCode_Lookup,6,FALSE),"")</f>
        <v/>
      </c>
      <c r="B31">
        <f>Worksheet!H52</f>
        <v>0</v>
      </c>
      <c r="C31">
        <f>Worksheet!I52</f>
        <v>0</v>
      </c>
      <c r="D31" s="1">
        <f>IFERROR(IF(Worksheet!Z52=0,Worksheet!Y52/I31,Worksheet!Z52/R31),0)</f>
        <v>0</v>
      </c>
      <c r="E31" t="s">
        <v>16</v>
      </c>
      <c r="H31">
        <f>IF(N(Worksheet!S52)=0,N(Worksheet!R52),N(Worksheet!S52))</f>
        <v>0</v>
      </c>
      <c r="I31">
        <f>IFERROR(Worksheet!W52/(Worksheet!R52+Worksheet!U52),0)</f>
        <v>0</v>
      </c>
      <c r="J31" s="64">
        <f>Worksheet!AE52</f>
        <v>0</v>
      </c>
      <c r="K31" s="64">
        <f>Worksheet!AD52</f>
        <v>0</v>
      </c>
      <c r="L31" s="1">
        <f t="shared" si="0"/>
        <v>0</v>
      </c>
      <c r="M31">
        <f>IF(Worksheet!AL52=0,0,Worksheet!AL52/I31)</f>
        <v>0</v>
      </c>
      <c r="N31">
        <f t="shared" si="1"/>
        <v>0</v>
      </c>
      <c r="R31">
        <f>IFERROR(Worksheet!X52/(Worksheet!S52+Worksheet!V52),0)</f>
        <v>0</v>
      </c>
      <c r="S31" t="str">
        <f>IF(Worksheet!E52="","",Worksheet!E52)</f>
        <v/>
      </c>
      <c r="T31" t="str">
        <f>IF(Worksheet!B52="","",Worksheet!B52)</f>
        <v/>
      </c>
      <c r="U31" t="str">
        <f>IF(Worksheet!D52="","",Worksheet!D52)</f>
        <v/>
      </c>
      <c r="V31" t="str">
        <f>IF(Worksheet!$A$10=TRUE,"Y","N")</f>
        <v>N</v>
      </c>
      <c r="W31" t="str">
        <f>IF(Worksheet!$A$11=TRUE,"Y","N")</f>
        <v>N</v>
      </c>
      <c r="X31" t="str">
        <f>IF(Worksheet!$B$10=TRUE,"Y","N")</f>
        <v>N</v>
      </c>
      <c r="Y31" t="str">
        <f>IF(Worksheet!$B$11=TRUE,"Y","N")</f>
        <v>N</v>
      </c>
      <c r="Z31">
        <f>IFERROR(IF(N(Worksheet!V52)=0,Worksheet!U52,Worksheet!V52),"")</f>
        <v>0</v>
      </c>
    </row>
    <row r="32" spans="1:26" x14ac:dyDescent="0.25">
      <c r="A32" t="str">
        <f>IF(ISBLANK(Worksheet!F53)=FALSE,VLOOKUP(Worksheet!A53,MeasureCode_Lookup,6,FALSE),"")</f>
        <v/>
      </c>
      <c r="B32">
        <f>Worksheet!H53</f>
        <v>0</v>
      </c>
      <c r="C32">
        <f>Worksheet!I53</f>
        <v>0</v>
      </c>
      <c r="D32" s="1">
        <f>IFERROR(IF(Worksheet!Z53=0,Worksheet!Y53/I32,Worksheet!Z53/R32),0)</f>
        <v>0</v>
      </c>
      <c r="E32" t="s">
        <v>16</v>
      </c>
      <c r="H32">
        <f>IF(N(Worksheet!S53)=0,N(Worksheet!R53),N(Worksheet!S53))</f>
        <v>0</v>
      </c>
      <c r="I32">
        <f>IFERROR(Worksheet!W53/(Worksheet!R53+Worksheet!U53),0)</f>
        <v>0</v>
      </c>
      <c r="J32" s="64">
        <f>Worksheet!AE53</f>
        <v>0</v>
      </c>
      <c r="K32" s="64">
        <f>Worksheet!AD53</f>
        <v>0</v>
      </c>
      <c r="L32" s="1">
        <f t="shared" si="0"/>
        <v>0</v>
      </c>
      <c r="M32">
        <f>IF(Worksheet!AL53=0,0,Worksheet!AL53/I32)</f>
        <v>0</v>
      </c>
      <c r="N32">
        <f t="shared" si="1"/>
        <v>0</v>
      </c>
      <c r="R32">
        <f>IFERROR(Worksheet!X53/(Worksheet!S53+Worksheet!V53),0)</f>
        <v>0</v>
      </c>
      <c r="S32" t="str">
        <f>IF(Worksheet!E53="","",Worksheet!E53)</f>
        <v/>
      </c>
      <c r="T32" t="str">
        <f>IF(Worksheet!B53="","",Worksheet!B53)</f>
        <v/>
      </c>
      <c r="U32" t="str">
        <f>IF(Worksheet!D53="","",Worksheet!D53)</f>
        <v/>
      </c>
      <c r="V32" t="str">
        <f>IF(Worksheet!$A$10=TRUE,"Y","N")</f>
        <v>N</v>
      </c>
      <c r="W32" t="str">
        <f>IF(Worksheet!$A$11=TRUE,"Y","N")</f>
        <v>N</v>
      </c>
      <c r="X32" t="str">
        <f>IF(Worksheet!$B$10=TRUE,"Y","N")</f>
        <v>N</v>
      </c>
      <c r="Y32" t="str">
        <f>IF(Worksheet!$B$11=TRUE,"Y","N")</f>
        <v>N</v>
      </c>
      <c r="Z32">
        <f>IFERROR(IF(N(Worksheet!V53)=0,Worksheet!U53,Worksheet!V53),"")</f>
        <v>0</v>
      </c>
    </row>
    <row r="33" spans="1:26" x14ac:dyDescent="0.25">
      <c r="A33" t="str">
        <f>IF(ISBLANK(Worksheet!F54)=FALSE,VLOOKUP(Worksheet!A54,MeasureCode_Lookup,6,FALSE),"")</f>
        <v/>
      </c>
      <c r="B33">
        <f>Worksheet!H54</f>
        <v>0</v>
      </c>
      <c r="C33">
        <f>Worksheet!I54</f>
        <v>0</v>
      </c>
      <c r="D33" s="1">
        <f>IFERROR(IF(Worksheet!Z54=0,Worksheet!Y54/I33,Worksheet!Z54/R33),0)</f>
        <v>0</v>
      </c>
      <c r="E33" t="s">
        <v>16</v>
      </c>
      <c r="H33">
        <f>IF(N(Worksheet!S54)=0,N(Worksheet!R54),N(Worksheet!S54))</f>
        <v>0</v>
      </c>
      <c r="I33">
        <f>IFERROR(Worksheet!W54/(Worksheet!R54+Worksheet!U54),0)</f>
        <v>0</v>
      </c>
      <c r="J33" s="64">
        <f>Worksheet!AE54</f>
        <v>0</v>
      </c>
      <c r="K33" s="64">
        <f>Worksheet!AD54</f>
        <v>0</v>
      </c>
      <c r="L33" s="1">
        <f t="shared" si="0"/>
        <v>0</v>
      </c>
      <c r="M33">
        <f>IF(Worksheet!AL54=0,0,Worksheet!AL54/I33)</f>
        <v>0</v>
      </c>
      <c r="N33">
        <f t="shared" si="1"/>
        <v>0</v>
      </c>
      <c r="R33">
        <f>IFERROR(Worksheet!X54/(Worksheet!S54+Worksheet!V54),0)</f>
        <v>0</v>
      </c>
      <c r="S33" t="str">
        <f>IF(Worksheet!E54="","",Worksheet!E54)</f>
        <v/>
      </c>
      <c r="T33" t="str">
        <f>IF(Worksheet!B54="","",Worksheet!B54)</f>
        <v/>
      </c>
      <c r="U33" t="str">
        <f>IF(Worksheet!D54="","",Worksheet!D54)</f>
        <v/>
      </c>
      <c r="V33" t="str">
        <f>IF(Worksheet!$A$10=TRUE,"Y","N")</f>
        <v>N</v>
      </c>
      <c r="W33" t="str">
        <f>IF(Worksheet!$A$11=TRUE,"Y","N")</f>
        <v>N</v>
      </c>
      <c r="X33" t="str">
        <f>IF(Worksheet!$B$10=TRUE,"Y","N")</f>
        <v>N</v>
      </c>
      <c r="Y33" t="str">
        <f>IF(Worksheet!$B$11=TRUE,"Y","N")</f>
        <v>N</v>
      </c>
      <c r="Z33">
        <f>IFERROR(IF(N(Worksheet!V54)=0,Worksheet!U54,Worksheet!V54),"")</f>
        <v>0</v>
      </c>
    </row>
    <row r="34" spans="1:26" x14ac:dyDescent="0.25">
      <c r="A34" t="str">
        <f>IF(ISBLANK(Worksheet!F55)=FALSE,VLOOKUP(Worksheet!A55,MeasureCode_Lookup,6,FALSE),"")</f>
        <v/>
      </c>
      <c r="B34">
        <f>Worksheet!H55</f>
        <v>0</v>
      </c>
      <c r="C34">
        <f>Worksheet!I55</f>
        <v>0</v>
      </c>
      <c r="D34" s="1">
        <f>IFERROR(IF(Worksheet!Z55=0,Worksheet!Y55/I34,Worksheet!Z55/R34),0)</f>
        <v>0</v>
      </c>
      <c r="E34" t="s">
        <v>16</v>
      </c>
      <c r="H34">
        <f>IF(N(Worksheet!S55)=0,N(Worksheet!R55),N(Worksheet!S55))</f>
        <v>0</v>
      </c>
      <c r="I34">
        <f>IFERROR(Worksheet!W55/(Worksheet!R55+Worksheet!U55),0)</f>
        <v>0</v>
      </c>
      <c r="J34" s="64">
        <f>Worksheet!AE55</f>
        <v>0</v>
      </c>
      <c r="K34" s="64">
        <f>Worksheet!AD55</f>
        <v>0</v>
      </c>
      <c r="L34" s="1">
        <f t="shared" si="0"/>
        <v>0</v>
      </c>
      <c r="M34">
        <f>IF(Worksheet!AL55=0,0,Worksheet!AL55/I34)</f>
        <v>0</v>
      </c>
      <c r="N34">
        <f t="shared" si="1"/>
        <v>0</v>
      </c>
      <c r="R34">
        <f>IFERROR(Worksheet!X55/(Worksheet!S55+Worksheet!V55),0)</f>
        <v>0</v>
      </c>
      <c r="S34" t="str">
        <f>IF(Worksheet!E55="","",Worksheet!E55)</f>
        <v/>
      </c>
      <c r="T34" t="str">
        <f>IF(Worksheet!B55="","",Worksheet!B55)</f>
        <v/>
      </c>
      <c r="U34" t="str">
        <f>IF(Worksheet!D55="","",Worksheet!D55)</f>
        <v/>
      </c>
      <c r="V34" t="str">
        <f>IF(Worksheet!$A$10=TRUE,"Y","N")</f>
        <v>N</v>
      </c>
      <c r="W34" t="str">
        <f>IF(Worksheet!$A$11=TRUE,"Y","N")</f>
        <v>N</v>
      </c>
      <c r="X34" t="str">
        <f>IF(Worksheet!$B$10=TRUE,"Y","N")</f>
        <v>N</v>
      </c>
      <c r="Y34" t="str">
        <f>IF(Worksheet!$B$11=TRUE,"Y","N")</f>
        <v>N</v>
      </c>
      <c r="Z34">
        <f>IFERROR(IF(N(Worksheet!V55)=0,Worksheet!U55,Worksheet!V55),"")</f>
        <v>0</v>
      </c>
    </row>
    <row r="35" spans="1:26" x14ac:dyDescent="0.25">
      <c r="A35" t="str">
        <f>IF(ISBLANK(Worksheet!F56)=FALSE,VLOOKUP(Worksheet!A56,MeasureCode_Lookup,6,FALSE),"")</f>
        <v/>
      </c>
      <c r="B35">
        <f>Worksheet!H56</f>
        <v>0</v>
      </c>
      <c r="C35">
        <f>Worksheet!I56</f>
        <v>0</v>
      </c>
      <c r="D35" s="1">
        <f>IFERROR(IF(Worksheet!Z56=0,Worksheet!Y56/I35,Worksheet!Z56/R35),0)</f>
        <v>0</v>
      </c>
      <c r="E35" t="s">
        <v>16</v>
      </c>
      <c r="H35">
        <f>IF(N(Worksheet!S56)=0,N(Worksheet!R56),N(Worksheet!S56))</f>
        <v>0</v>
      </c>
      <c r="I35">
        <f>IFERROR(Worksheet!W56/(Worksheet!R56+Worksheet!U56),0)</f>
        <v>0</v>
      </c>
      <c r="J35" s="64">
        <f>Worksheet!AE56</f>
        <v>0</v>
      </c>
      <c r="K35" s="64">
        <f>Worksheet!AD56</f>
        <v>0</v>
      </c>
      <c r="L35" s="1">
        <f t="shared" si="0"/>
        <v>0</v>
      </c>
      <c r="M35">
        <f>IF(Worksheet!AL56=0,0,Worksheet!AL56/I35)</f>
        <v>0</v>
      </c>
      <c r="N35">
        <f t="shared" si="1"/>
        <v>0</v>
      </c>
      <c r="R35">
        <f>IFERROR(Worksheet!X56/(Worksheet!S56+Worksheet!V56),0)</f>
        <v>0</v>
      </c>
      <c r="S35" t="str">
        <f>IF(Worksheet!E56="","",Worksheet!E56)</f>
        <v/>
      </c>
      <c r="T35" t="str">
        <f>IF(Worksheet!B56="","",Worksheet!B56)</f>
        <v/>
      </c>
      <c r="U35" t="str">
        <f>IF(Worksheet!D56="","",Worksheet!D56)</f>
        <v/>
      </c>
      <c r="V35" t="str">
        <f>IF(Worksheet!$A$10=TRUE,"Y","N")</f>
        <v>N</v>
      </c>
      <c r="W35" t="str">
        <f>IF(Worksheet!$A$11=TRUE,"Y","N")</f>
        <v>N</v>
      </c>
      <c r="X35" t="str">
        <f>IF(Worksheet!$B$10=TRUE,"Y","N")</f>
        <v>N</v>
      </c>
      <c r="Y35" t="str">
        <f>IF(Worksheet!$B$11=TRUE,"Y","N")</f>
        <v>N</v>
      </c>
      <c r="Z35">
        <f>IFERROR(IF(N(Worksheet!V56)=0,Worksheet!U56,Worksheet!V56),"")</f>
        <v>0</v>
      </c>
    </row>
    <row r="36" spans="1:26" x14ac:dyDescent="0.25">
      <c r="A36" t="str">
        <f>IF(ISBLANK(Worksheet!F57)=FALSE,VLOOKUP(Worksheet!A57,MeasureCode_Lookup,6,FALSE),"")</f>
        <v/>
      </c>
      <c r="B36">
        <f>Worksheet!H57</f>
        <v>0</v>
      </c>
      <c r="C36">
        <f>Worksheet!I57</f>
        <v>0</v>
      </c>
      <c r="D36" s="1">
        <f>IFERROR(IF(Worksheet!Z57=0,Worksheet!Y57/I36,Worksheet!Z57/R36),0)</f>
        <v>0</v>
      </c>
      <c r="E36" t="s">
        <v>16</v>
      </c>
      <c r="H36">
        <f>IF(N(Worksheet!S57)=0,N(Worksheet!R57),N(Worksheet!S57))</f>
        <v>0</v>
      </c>
      <c r="I36">
        <f>IFERROR(Worksheet!W57/(Worksheet!R57+Worksheet!U57),0)</f>
        <v>0</v>
      </c>
      <c r="J36" s="64">
        <f>Worksheet!AE57</f>
        <v>0</v>
      </c>
      <c r="K36" s="64">
        <f>Worksheet!AD57</f>
        <v>0</v>
      </c>
      <c r="L36" s="1">
        <f t="shared" si="0"/>
        <v>0</v>
      </c>
      <c r="M36">
        <f>IF(Worksheet!AL57=0,0,Worksheet!AL57/I36)</f>
        <v>0</v>
      </c>
      <c r="N36">
        <f t="shared" si="1"/>
        <v>0</v>
      </c>
      <c r="R36">
        <f>IFERROR(Worksheet!X57/(Worksheet!S57+Worksheet!V57),0)</f>
        <v>0</v>
      </c>
      <c r="S36" t="str">
        <f>IF(Worksheet!E57="","",Worksheet!E57)</f>
        <v/>
      </c>
      <c r="T36" t="str">
        <f>IF(Worksheet!B57="","",Worksheet!B57)</f>
        <v/>
      </c>
      <c r="U36" t="str">
        <f>IF(Worksheet!D57="","",Worksheet!D57)</f>
        <v/>
      </c>
      <c r="V36" t="str">
        <f>IF(Worksheet!$A$10=TRUE,"Y","N")</f>
        <v>N</v>
      </c>
      <c r="W36" t="str">
        <f>IF(Worksheet!$A$11=TRUE,"Y","N")</f>
        <v>N</v>
      </c>
      <c r="X36" t="str">
        <f>IF(Worksheet!$B$10=TRUE,"Y","N")</f>
        <v>N</v>
      </c>
      <c r="Y36" t="str">
        <f>IF(Worksheet!$B$11=TRUE,"Y","N")</f>
        <v>N</v>
      </c>
      <c r="Z36">
        <f>IFERROR(IF(N(Worksheet!V57)=0,Worksheet!U57,Worksheet!V57),"")</f>
        <v>0</v>
      </c>
    </row>
    <row r="37" spans="1:26" x14ac:dyDescent="0.25">
      <c r="A37" t="str">
        <f>IF(ISBLANK(Worksheet!F58)=FALSE,VLOOKUP(Worksheet!A58,MeasureCode_Lookup,6,FALSE),"")</f>
        <v/>
      </c>
      <c r="B37">
        <f>Worksheet!H58</f>
        <v>0</v>
      </c>
      <c r="C37">
        <f>Worksheet!I58</f>
        <v>0</v>
      </c>
      <c r="D37" s="1">
        <f>IFERROR(IF(Worksheet!Z58=0,Worksheet!Y58/I37,Worksheet!Z58/R37),0)</f>
        <v>0</v>
      </c>
      <c r="E37" t="s">
        <v>16</v>
      </c>
      <c r="H37">
        <f>IF(N(Worksheet!S58)=0,N(Worksheet!R58),N(Worksheet!S58))</f>
        <v>0</v>
      </c>
      <c r="I37">
        <f>IFERROR(Worksheet!W58/(Worksheet!R58+Worksheet!U58),0)</f>
        <v>0</v>
      </c>
      <c r="J37" s="64">
        <f>Worksheet!AE58</f>
        <v>0</v>
      </c>
      <c r="K37" s="64">
        <f>Worksheet!AD58</f>
        <v>0</v>
      </c>
      <c r="L37" s="1">
        <f t="shared" si="0"/>
        <v>0</v>
      </c>
      <c r="M37">
        <f>IF(Worksheet!AL58=0,0,Worksheet!AL58/I37)</f>
        <v>0</v>
      </c>
      <c r="N37">
        <f t="shared" si="1"/>
        <v>0</v>
      </c>
      <c r="R37">
        <f>IFERROR(Worksheet!X58/(Worksheet!S58+Worksheet!V58),0)</f>
        <v>0</v>
      </c>
      <c r="S37" t="str">
        <f>IF(Worksheet!E58="","",Worksheet!E58)</f>
        <v/>
      </c>
      <c r="T37" t="str">
        <f>IF(Worksheet!B58="","",Worksheet!B58)</f>
        <v/>
      </c>
      <c r="U37" t="str">
        <f>IF(Worksheet!D58="","",Worksheet!D58)</f>
        <v/>
      </c>
      <c r="V37" t="str">
        <f>IF(Worksheet!$A$10=TRUE,"Y","N")</f>
        <v>N</v>
      </c>
      <c r="W37" t="str">
        <f>IF(Worksheet!$A$11=TRUE,"Y","N")</f>
        <v>N</v>
      </c>
      <c r="X37" t="str">
        <f>IF(Worksheet!$B$10=TRUE,"Y","N")</f>
        <v>N</v>
      </c>
      <c r="Y37" t="str">
        <f>IF(Worksheet!$B$11=TRUE,"Y","N")</f>
        <v>N</v>
      </c>
      <c r="Z37">
        <f>IFERROR(IF(N(Worksheet!V58)=0,Worksheet!U58,Worksheet!V58),"")</f>
        <v>0</v>
      </c>
    </row>
    <row r="38" spans="1:26" x14ac:dyDescent="0.25">
      <c r="A38" t="str">
        <f>IF(ISBLANK(Worksheet!F59)=FALSE,VLOOKUP(Worksheet!A59,MeasureCode_Lookup,6,FALSE),"")</f>
        <v/>
      </c>
      <c r="B38">
        <f>Worksheet!H59</f>
        <v>0</v>
      </c>
      <c r="C38">
        <f>Worksheet!I59</f>
        <v>0</v>
      </c>
      <c r="D38" s="1">
        <f>IFERROR(IF(Worksheet!Z59=0,Worksheet!Y59/I38,Worksheet!Z59/R38),0)</f>
        <v>0</v>
      </c>
      <c r="E38" t="s">
        <v>16</v>
      </c>
      <c r="H38">
        <f>IF(N(Worksheet!S59)=0,N(Worksheet!R59),N(Worksheet!S59))</f>
        <v>0</v>
      </c>
      <c r="I38">
        <f>IFERROR(Worksheet!W59/(Worksheet!R59+Worksheet!U59),0)</f>
        <v>0</v>
      </c>
      <c r="J38" s="64">
        <f>Worksheet!AE59</f>
        <v>0</v>
      </c>
      <c r="K38" s="64">
        <f>Worksheet!AD59</f>
        <v>0</v>
      </c>
      <c r="L38" s="1">
        <f t="shared" si="0"/>
        <v>0</v>
      </c>
      <c r="M38">
        <f>IF(Worksheet!AL59=0,0,Worksheet!AL59/I38)</f>
        <v>0</v>
      </c>
      <c r="N38">
        <f t="shared" si="1"/>
        <v>0</v>
      </c>
      <c r="R38">
        <f>IFERROR(Worksheet!X59/(Worksheet!S59+Worksheet!V59),0)</f>
        <v>0</v>
      </c>
      <c r="S38" t="str">
        <f>IF(Worksheet!E59="","",Worksheet!E59)</f>
        <v/>
      </c>
      <c r="T38" t="str">
        <f>IF(Worksheet!B59="","",Worksheet!B59)</f>
        <v/>
      </c>
      <c r="U38" t="str">
        <f>IF(Worksheet!D59="","",Worksheet!D59)</f>
        <v/>
      </c>
      <c r="V38" t="str">
        <f>IF(Worksheet!$A$10=TRUE,"Y","N")</f>
        <v>N</v>
      </c>
      <c r="W38" t="str">
        <f>IF(Worksheet!$A$11=TRUE,"Y","N")</f>
        <v>N</v>
      </c>
      <c r="X38" t="str">
        <f>IF(Worksheet!$B$10=TRUE,"Y","N")</f>
        <v>N</v>
      </c>
      <c r="Y38" t="str">
        <f>IF(Worksheet!$B$11=TRUE,"Y","N")</f>
        <v>N</v>
      </c>
      <c r="Z38">
        <f>IFERROR(IF(N(Worksheet!V59)=0,Worksheet!U59,Worksheet!V59),"")</f>
        <v>0</v>
      </c>
    </row>
    <row r="39" spans="1:26" x14ac:dyDescent="0.25">
      <c r="A39" t="str">
        <f>IF(ISBLANK(Worksheet!F60)=FALSE,VLOOKUP(Worksheet!A60,MeasureCode_Lookup,6,FALSE),"")</f>
        <v/>
      </c>
      <c r="B39">
        <f>Worksheet!H60</f>
        <v>0</v>
      </c>
      <c r="C39">
        <f>Worksheet!I60</f>
        <v>0</v>
      </c>
      <c r="D39" s="1">
        <f>IFERROR(IF(Worksheet!Z60=0,Worksheet!Y60/I39,Worksheet!Z60/R39),0)</f>
        <v>0</v>
      </c>
      <c r="E39" t="s">
        <v>16</v>
      </c>
      <c r="H39">
        <f>IF(N(Worksheet!S60)=0,N(Worksheet!R60),N(Worksheet!S60))</f>
        <v>0</v>
      </c>
      <c r="I39">
        <f>IFERROR(Worksheet!W60/(Worksheet!R60+Worksheet!U60),0)</f>
        <v>0</v>
      </c>
      <c r="J39" s="64">
        <f>Worksheet!AE60</f>
        <v>0</v>
      </c>
      <c r="K39" s="64">
        <f>Worksheet!AD60</f>
        <v>0</v>
      </c>
      <c r="L39" s="1">
        <f t="shared" si="0"/>
        <v>0</v>
      </c>
      <c r="M39">
        <f>IF(Worksheet!AL60=0,0,Worksheet!AL60/I39)</f>
        <v>0</v>
      </c>
      <c r="N39">
        <f t="shared" si="1"/>
        <v>0</v>
      </c>
      <c r="R39">
        <f>IFERROR(Worksheet!X60/(Worksheet!S60+Worksheet!V60),0)</f>
        <v>0</v>
      </c>
      <c r="S39" t="str">
        <f>IF(Worksheet!E60="","",Worksheet!E60)</f>
        <v/>
      </c>
      <c r="T39" t="str">
        <f>IF(Worksheet!B60="","",Worksheet!B60)</f>
        <v/>
      </c>
      <c r="U39" t="str">
        <f>IF(Worksheet!D60="","",Worksheet!D60)</f>
        <v/>
      </c>
      <c r="V39" t="str">
        <f>IF(Worksheet!$A$10=TRUE,"Y","N")</f>
        <v>N</v>
      </c>
      <c r="W39" t="str">
        <f>IF(Worksheet!$A$11=TRUE,"Y","N")</f>
        <v>N</v>
      </c>
      <c r="X39" t="str">
        <f>IF(Worksheet!$B$10=TRUE,"Y","N")</f>
        <v>N</v>
      </c>
      <c r="Y39" t="str">
        <f>IF(Worksheet!$B$11=TRUE,"Y","N")</f>
        <v>N</v>
      </c>
      <c r="Z39">
        <f>IFERROR(IF(N(Worksheet!V60)=0,Worksheet!U60,Worksheet!V60),"")</f>
        <v>0</v>
      </c>
    </row>
    <row r="40" spans="1:26" x14ac:dyDescent="0.25">
      <c r="A40" t="str">
        <f>IF(ISBLANK(Worksheet!F61)=FALSE,VLOOKUP(Worksheet!A61,MeasureCode_Lookup,6,FALSE),"")</f>
        <v/>
      </c>
      <c r="B40">
        <f>Worksheet!H61</f>
        <v>0</v>
      </c>
      <c r="C40">
        <f>Worksheet!I61</f>
        <v>0</v>
      </c>
      <c r="D40" s="1">
        <f>IFERROR(IF(Worksheet!Z61=0,Worksheet!Y61/I40,Worksheet!Z61/R40),0)</f>
        <v>0</v>
      </c>
      <c r="E40" t="s">
        <v>16</v>
      </c>
      <c r="H40">
        <f>IF(N(Worksheet!S61)=0,N(Worksheet!R61),N(Worksheet!S61))</f>
        <v>0</v>
      </c>
      <c r="I40">
        <f>IFERROR(Worksheet!W61/(Worksheet!R61+Worksheet!U61),0)</f>
        <v>0</v>
      </c>
      <c r="J40" s="64">
        <f>Worksheet!AE61</f>
        <v>0</v>
      </c>
      <c r="K40" s="64">
        <f>Worksheet!AD61</f>
        <v>0</v>
      </c>
      <c r="L40" s="1">
        <f t="shared" si="0"/>
        <v>0</v>
      </c>
      <c r="M40">
        <f>IF(Worksheet!AL61=0,0,Worksheet!AL61/I40)</f>
        <v>0</v>
      </c>
      <c r="N40">
        <f t="shared" si="1"/>
        <v>0</v>
      </c>
      <c r="R40">
        <f>IFERROR(Worksheet!X61/(Worksheet!S61+Worksheet!V61),0)</f>
        <v>0</v>
      </c>
      <c r="S40" t="str">
        <f>IF(Worksheet!E61="","",Worksheet!E61)</f>
        <v/>
      </c>
      <c r="T40" t="str">
        <f>IF(Worksheet!B61="","",Worksheet!B61)</f>
        <v/>
      </c>
      <c r="U40" t="str">
        <f>IF(Worksheet!D61="","",Worksheet!D61)</f>
        <v/>
      </c>
      <c r="V40" t="str">
        <f>IF(Worksheet!$A$10=TRUE,"Y","N")</f>
        <v>N</v>
      </c>
      <c r="W40" t="str">
        <f>IF(Worksheet!$A$11=TRUE,"Y","N")</f>
        <v>N</v>
      </c>
      <c r="X40" t="str">
        <f>IF(Worksheet!$B$10=TRUE,"Y","N")</f>
        <v>N</v>
      </c>
      <c r="Y40" t="str">
        <f>IF(Worksheet!$B$11=TRUE,"Y","N")</f>
        <v>N</v>
      </c>
      <c r="Z40">
        <f>IFERROR(IF(N(Worksheet!V61)=0,Worksheet!U61,Worksheet!V61),"")</f>
        <v>0</v>
      </c>
    </row>
    <row r="41" spans="1:26" x14ac:dyDescent="0.25">
      <c r="A41" t="str">
        <f>IF(ISBLANK(Worksheet!F62)=FALSE,VLOOKUP(Worksheet!A62,MeasureCode_Lookup,6,FALSE),"")</f>
        <v/>
      </c>
      <c r="B41">
        <f>Worksheet!H62</f>
        <v>0</v>
      </c>
      <c r="C41">
        <f>Worksheet!I62</f>
        <v>0</v>
      </c>
      <c r="D41" s="1">
        <f>IFERROR(IF(Worksheet!Z62=0,Worksheet!Y62/I41,Worksheet!Z62/R41),0)</f>
        <v>0</v>
      </c>
      <c r="E41" t="s">
        <v>16</v>
      </c>
      <c r="H41">
        <f>IF(N(Worksheet!S62)=0,N(Worksheet!R62),N(Worksheet!S62))</f>
        <v>0</v>
      </c>
      <c r="I41">
        <f>IFERROR(Worksheet!W62/(Worksheet!R62+Worksheet!U62),0)</f>
        <v>0</v>
      </c>
      <c r="J41" s="64">
        <f>Worksheet!AE62</f>
        <v>0</v>
      </c>
      <c r="K41" s="64">
        <f>Worksheet!AD62</f>
        <v>0</v>
      </c>
      <c r="L41" s="1">
        <f t="shared" si="0"/>
        <v>0</v>
      </c>
      <c r="M41">
        <f>IF(Worksheet!AL62=0,0,Worksheet!AL62/I41)</f>
        <v>0</v>
      </c>
      <c r="N41">
        <f t="shared" si="1"/>
        <v>0</v>
      </c>
      <c r="R41">
        <f>IFERROR(Worksheet!X62/(Worksheet!S62+Worksheet!V62),0)</f>
        <v>0</v>
      </c>
      <c r="S41" t="str">
        <f>IF(Worksheet!E62="","",Worksheet!E62)</f>
        <v/>
      </c>
      <c r="T41" t="str">
        <f>IF(Worksheet!B62="","",Worksheet!B62)</f>
        <v/>
      </c>
      <c r="U41" t="str">
        <f>IF(Worksheet!D62="","",Worksheet!D62)</f>
        <v/>
      </c>
      <c r="V41" t="str">
        <f>IF(Worksheet!$A$10=TRUE,"Y","N")</f>
        <v>N</v>
      </c>
      <c r="W41" t="str">
        <f>IF(Worksheet!$A$11=TRUE,"Y","N")</f>
        <v>N</v>
      </c>
      <c r="X41" t="str">
        <f>IF(Worksheet!$B$10=TRUE,"Y","N")</f>
        <v>N</v>
      </c>
      <c r="Y41" t="str">
        <f>IF(Worksheet!$B$11=TRUE,"Y","N")</f>
        <v>N</v>
      </c>
      <c r="Z41">
        <f>IFERROR(IF(N(Worksheet!V62)=0,Worksheet!U62,Worksheet!V62),"")</f>
        <v>0</v>
      </c>
    </row>
    <row r="42" spans="1:26" x14ac:dyDescent="0.25">
      <c r="A42" t="str">
        <f>IF(ISBLANK(Worksheet!F63)=FALSE,VLOOKUP(Worksheet!A63,MeasureCode_Lookup,6,FALSE),"")</f>
        <v/>
      </c>
      <c r="B42">
        <f>Worksheet!H63</f>
        <v>0</v>
      </c>
      <c r="C42">
        <f>Worksheet!I63</f>
        <v>0</v>
      </c>
      <c r="D42" s="1">
        <f>IFERROR(IF(Worksheet!Z63=0,Worksheet!Y63/I42,Worksheet!Z63/R42),0)</f>
        <v>0</v>
      </c>
      <c r="E42" t="s">
        <v>16</v>
      </c>
      <c r="H42">
        <f>IF(N(Worksheet!S63)=0,N(Worksheet!R63),N(Worksheet!S63))</f>
        <v>0</v>
      </c>
      <c r="I42">
        <f>IFERROR(Worksheet!W63/(Worksheet!R63+Worksheet!U63),0)</f>
        <v>0</v>
      </c>
      <c r="J42" s="64">
        <f>Worksheet!AE63</f>
        <v>0</v>
      </c>
      <c r="K42" s="64">
        <f>Worksheet!AD63</f>
        <v>0</v>
      </c>
      <c r="L42" s="1">
        <f t="shared" si="0"/>
        <v>0</v>
      </c>
      <c r="M42">
        <f>IF(Worksheet!AL63=0,0,Worksheet!AL63/I42)</f>
        <v>0</v>
      </c>
      <c r="N42">
        <f t="shared" si="1"/>
        <v>0</v>
      </c>
      <c r="R42">
        <f>IFERROR(Worksheet!X63/(Worksheet!S63+Worksheet!V63),0)</f>
        <v>0</v>
      </c>
      <c r="S42" t="str">
        <f>IF(Worksheet!E63="","",Worksheet!E63)</f>
        <v/>
      </c>
      <c r="T42" t="str">
        <f>IF(Worksheet!B63="","",Worksheet!B63)</f>
        <v/>
      </c>
      <c r="U42" t="str">
        <f>IF(Worksheet!D63="","",Worksheet!D63)</f>
        <v/>
      </c>
      <c r="V42" t="str">
        <f>IF(Worksheet!$A$10=TRUE,"Y","N")</f>
        <v>N</v>
      </c>
      <c r="W42" t="str">
        <f>IF(Worksheet!$A$11=TRUE,"Y","N")</f>
        <v>N</v>
      </c>
      <c r="X42" t="str">
        <f>IF(Worksheet!$B$10=TRUE,"Y","N")</f>
        <v>N</v>
      </c>
      <c r="Y42" t="str">
        <f>IF(Worksheet!$B$11=TRUE,"Y","N")</f>
        <v>N</v>
      </c>
      <c r="Z42">
        <f>IFERROR(IF(N(Worksheet!V63)=0,Worksheet!U63,Worksheet!V63),"")</f>
        <v>0</v>
      </c>
    </row>
    <row r="43" spans="1:26" x14ac:dyDescent="0.25">
      <c r="A43" t="str">
        <f>IF(ISBLANK(Worksheet!F64)=FALSE,VLOOKUP(Worksheet!A64,MeasureCode_Lookup,6,FALSE),"")</f>
        <v/>
      </c>
      <c r="B43">
        <f>Worksheet!H64</f>
        <v>0</v>
      </c>
      <c r="C43">
        <f>Worksheet!I64</f>
        <v>0</v>
      </c>
      <c r="D43" s="1">
        <f>IFERROR(IF(Worksheet!Z64=0,Worksheet!Y64/I43,Worksheet!Z64/R43),0)</f>
        <v>0</v>
      </c>
      <c r="E43" t="s">
        <v>16</v>
      </c>
      <c r="H43">
        <f>IF(N(Worksheet!S64)=0,N(Worksheet!R64),N(Worksheet!S64))</f>
        <v>0</v>
      </c>
      <c r="I43">
        <f>IFERROR(Worksheet!W64/(Worksheet!R64+Worksheet!U64),0)</f>
        <v>0</v>
      </c>
      <c r="J43" s="64">
        <f>Worksheet!AE64</f>
        <v>0</v>
      </c>
      <c r="K43" s="64">
        <f>Worksheet!AD64</f>
        <v>0</v>
      </c>
      <c r="L43" s="1">
        <f t="shared" si="0"/>
        <v>0</v>
      </c>
      <c r="M43">
        <f>IF(Worksheet!AL64=0,0,Worksheet!AL64/I43)</f>
        <v>0</v>
      </c>
      <c r="N43">
        <f t="shared" si="1"/>
        <v>0</v>
      </c>
      <c r="R43">
        <f>IFERROR(Worksheet!X64/(Worksheet!S64+Worksheet!V64),0)</f>
        <v>0</v>
      </c>
      <c r="S43" t="str">
        <f>IF(Worksheet!E64="","",Worksheet!E64)</f>
        <v/>
      </c>
      <c r="T43" t="str">
        <f>IF(Worksheet!B64="","",Worksheet!B64)</f>
        <v/>
      </c>
      <c r="U43" t="str">
        <f>IF(Worksheet!D64="","",Worksheet!D64)</f>
        <v/>
      </c>
      <c r="V43" t="str">
        <f>IF(Worksheet!$A$10=TRUE,"Y","N")</f>
        <v>N</v>
      </c>
      <c r="W43" t="str">
        <f>IF(Worksheet!$A$11=TRUE,"Y","N")</f>
        <v>N</v>
      </c>
      <c r="X43" t="str">
        <f>IF(Worksheet!$B$10=TRUE,"Y","N")</f>
        <v>N</v>
      </c>
      <c r="Y43" t="str">
        <f>IF(Worksheet!$B$11=TRUE,"Y","N")</f>
        <v>N</v>
      </c>
      <c r="Z43">
        <f>IFERROR(IF(N(Worksheet!V64)=0,Worksheet!U64,Worksheet!V64),"")</f>
        <v>0</v>
      </c>
    </row>
    <row r="44" spans="1:26" x14ac:dyDescent="0.25">
      <c r="A44" t="str">
        <f>IF(ISBLANK(Worksheet!F65)=FALSE,VLOOKUP(Worksheet!A65,MeasureCode_Lookup,6,FALSE),"")</f>
        <v/>
      </c>
      <c r="B44">
        <f>Worksheet!H65</f>
        <v>0</v>
      </c>
      <c r="C44">
        <f>Worksheet!I65</f>
        <v>0</v>
      </c>
      <c r="D44" s="1">
        <f>IFERROR(IF(Worksheet!Z65=0,Worksheet!Y65/I44,Worksheet!Z65/R44),0)</f>
        <v>0</v>
      </c>
      <c r="E44" t="s">
        <v>16</v>
      </c>
      <c r="H44">
        <f>IF(N(Worksheet!S65)=0,N(Worksheet!R65),N(Worksheet!S65))</f>
        <v>0</v>
      </c>
      <c r="I44">
        <f>IFERROR(Worksheet!W65/(Worksheet!R65+Worksheet!U65),0)</f>
        <v>0</v>
      </c>
      <c r="J44" s="64">
        <f>Worksheet!AE65</f>
        <v>0</v>
      </c>
      <c r="K44" s="64">
        <f>Worksheet!AD65</f>
        <v>0</v>
      </c>
      <c r="L44" s="1">
        <f t="shared" si="0"/>
        <v>0</v>
      </c>
      <c r="M44">
        <f>IF(Worksheet!AL65=0,0,Worksheet!AL65/I44)</f>
        <v>0</v>
      </c>
      <c r="N44">
        <f t="shared" si="1"/>
        <v>0</v>
      </c>
      <c r="R44">
        <f>IFERROR(Worksheet!X65/(Worksheet!S65+Worksheet!V65),0)</f>
        <v>0</v>
      </c>
      <c r="S44" t="str">
        <f>IF(Worksheet!E65="","",Worksheet!E65)</f>
        <v/>
      </c>
      <c r="T44" t="str">
        <f>IF(Worksheet!B65="","",Worksheet!B65)</f>
        <v/>
      </c>
      <c r="U44" t="str">
        <f>IF(Worksheet!D65="","",Worksheet!D65)</f>
        <v/>
      </c>
      <c r="V44" t="str">
        <f>IF(Worksheet!$A$10=TRUE,"Y","N")</f>
        <v>N</v>
      </c>
      <c r="W44" t="str">
        <f>IF(Worksheet!$A$11=TRUE,"Y","N")</f>
        <v>N</v>
      </c>
      <c r="X44" t="str">
        <f>IF(Worksheet!$B$10=TRUE,"Y","N")</f>
        <v>N</v>
      </c>
      <c r="Y44" t="str">
        <f>IF(Worksheet!$B$11=TRUE,"Y","N")</f>
        <v>N</v>
      </c>
      <c r="Z44">
        <f>IFERROR(IF(N(Worksheet!V65)=0,Worksheet!U65,Worksheet!V65),"")</f>
        <v>0</v>
      </c>
    </row>
    <row r="45" spans="1:26" x14ac:dyDescent="0.25">
      <c r="A45" t="str">
        <f>IF(ISBLANK(Worksheet!F66)=FALSE,VLOOKUP(Worksheet!A66,MeasureCode_Lookup,6,FALSE),"")</f>
        <v/>
      </c>
      <c r="B45">
        <f>Worksheet!H66</f>
        <v>0</v>
      </c>
      <c r="C45">
        <f>Worksheet!I66</f>
        <v>0</v>
      </c>
      <c r="D45" s="1">
        <f>IFERROR(IF(Worksheet!Z66=0,Worksheet!Y66/I45,Worksheet!Z66/R45),0)</f>
        <v>0</v>
      </c>
      <c r="E45" t="s">
        <v>16</v>
      </c>
      <c r="H45">
        <f>IF(N(Worksheet!S66)=0,N(Worksheet!R66),N(Worksheet!S66))</f>
        <v>0</v>
      </c>
      <c r="I45">
        <f>IFERROR(Worksheet!W66/(Worksheet!R66+Worksheet!U66),0)</f>
        <v>0</v>
      </c>
      <c r="J45" s="64">
        <f>Worksheet!AE66</f>
        <v>0</v>
      </c>
      <c r="K45" s="64">
        <f>Worksheet!AD66</f>
        <v>0</v>
      </c>
      <c r="L45" s="1">
        <f t="shared" si="0"/>
        <v>0</v>
      </c>
      <c r="M45">
        <f>IF(Worksheet!AL66=0,0,Worksheet!AL66/I45)</f>
        <v>0</v>
      </c>
      <c r="N45">
        <f t="shared" si="1"/>
        <v>0</v>
      </c>
      <c r="R45">
        <f>IFERROR(Worksheet!X66/(Worksheet!S66+Worksheet!V66),0)</f>
        <v>0</v>
      </c>
      <c r="S45" t="str">
        <f>IF(Worksheet!E66="","",Worksheet!E66)</f>
        <v/>
      </c>
      <c r="T45" t="str">
        <f>IF(Worksheet!B66="","",Worksheet!B66)</f>
        <v/>
      </c>
      <c r="U45" t="str">
        <f>IF(Worksheet!D66="","",Worksheet!D66)</f>
        <v/>
      </c>
      <c r="V45" t="str">
        <f>IF(Worksheet!$A$10=TRUE,"Y","N")</f>
        <v>N</v>
      </c>
      <c r="W45" t="str">
        <f>IF(Worksheet!$A$11=TRUE,"Y","N")</f>
        <v>N</v>
      </c>
      <c r="X45" t="str">
        <f>IF(Worksheet!$B$10=TRUE,"Y","N")</f>
        <v>N</v>
      </c>
      <c r="Y45" t="str">
        <f>IF(Worksheet!$B$11=TRUE,"Y","N")</f>
        <v>N</v>
      </c>
      <c r="Z45">
        <f>IFERROR(IF(N(Worksheet!V66)=0,Worksheet!U66,Worksheet!V66),"")</f>
        <v>0</v>
      </c>
    </row>
    <row r="46" spans="1:26" x14ac:dyDescent="0.25">
      <c r="A46" t="str">
        <f>IF(ISBLANK(Worksheet!F67)=FALSE,VLOOKUP(Worksheet!A67,MeasureCode_Lookup,6,FALSE),"")</f>
        <v/>
      </c>
      <c r="B46">
        <f>Worksheet!H67</f>
        <v>0</v>
      </c>
      <c r="C46">
        <f>Worksheet!I67</f>
        <v>0</v>
      </c>
      <c r="D46" s="1">
        <f>IFERROR(IF(Worksheet!Z67=0,Worksheet!Y67/I46,Worksheet!Z67/R46),0)</f>
        <v>0</v>
      </c>
      <c r="E46" t="s">
        <v>16</v>
      </c>
      <c r="H46">
        <f>IF(N(Worksheet!S67)=0,N(Worksheet!R67),N(Worksheet!S67))</f>
        <v>0</v>
      </c>
      <c r="I46">
        <f>IFERROR(Worksheet!W67/(Worksheet!R67+Worksheet!U67),0)</f>
        <v>0</v>
      </c>
      <c r="J46" s="64">
        <f>Worksheet!AE67</f>
        <v>0</v>
      </c>
      <c r="K46" s="64">
        <f>Worksheet!AD67</f>
        <v>0</v>
      </c>
      <c r="L46" s="1">
        <f t="shared" si="0"/>
        <v>0</v>
      </c>
      <c r="M46">
        <f>IF(Worksheet!AL67=0,0,Worksheet!AL67/I46)</f>
        <v>0</v>
      </c>
      <c r="N46">
        <f t="shared" si="1"/>
        <v>0</v>
      </c>
      <c r="R46">
        <f>IFERROR(Worksheet!X67/(Worksheet!S67+Worksheet!V67),0)</f>
        <v>0</v>
      </c>
      <c r="S46" t="str">
        <f>IF(Worksheet!E67="","",Worksheet!E67)</f>
        <v/>
      </c>
      <c r="T46" t="str">
        <f>IF(Worksheet!B67="","",Worksheet!B67)</f>
        <v/>
      </c>
      <c r="U46" t="str">
        <f>IF(Worksheet!D67="","",Worksheet!D67)</f>
        <v/>
      </c>
      <c r="V46" t="str">
        <f>IF(Worksheet!$A$10=TRUE,"Y","N")</f>
        <v>N</v>
      </c>
      <c r="W46" t="str">
        <f>IF(Worksheet!$A$11=TRUE,"Y","N")</f>
        <v>N</v>
      </c>
      <c r="X46" t="str">
        <f>IF(Worksheet!$B$10=TRUE,"Y","N")</f>
        <v>N</v>
      </c>
      <c r="Y46" t="str">
        <f>IF(Worksheet!$B$11=TRUE,"Y","N")</f>
        <v>N</v>
      </c>
      <c r="Z46">
        <f>IFERROR(IF(N(Worksheet!V67)=0,Worksheet!U67,Worksheet!V67),"")</f>
        <v>0</v>
      </c>
    </row>
    <row r="47" spans="1:26" x14ac:dyDescent="0.25">
      <c r="A47" t="str">
        <f>IF(ISBLANK(Worksheet!F68)=FALSE,VLOOKUP(Worksheet!A68,MeasureCode_Lookup,6,FALSE),"")</f>
        <v/>
      </c>
      <c r="B47">
        <f>Worksheet!H68</f>
        <v>0</v>
      </c>
      <c r="C47">
        <f>Worksheet!I68</f>
        <v>0</v>
      </c>
      <c r="D47" s="1">
        <f>IFERROR(IF(Worksheet!Z68=0,Worksheet!Y68/I47,Worksheet!Z68/R47),0)</f>
        <v>0</v>
      </c>
      <c r="E47" t="s">
        <v>16</v>
      </c>
      <c r="H47">
        <f>IF(N(Worksheet!S68)=0,N(Worksheet!R68),N(Worksheet!S68))</f>
        <v>0</v>
      </c>
      <c r="I47">
        <f>IFERROR(Worksheet!W68/(Worksheet!R68+Worksheet!U68),0)</f>
        <v>0</v>
      </c>
      <c r="J47" s="64">
        <f>Worksheet!AE68</f>
        <v>0</v>
      </c>
      <c r="K47" s="64">
        <f>Worksheet!AD68</f>
        <v>0</v>
      </c>
      <c r="L47" s="1">
        <f t="shared" si="0"/>
        <v>0</v>
      </c>
      <c r="M47">
        <f>IF(Worksheet!AL68=0,0,Worksheet!AL68/I47)</f>
        <v>0</v>
      </c>
      <c r="N47">
        <f t="shared" si="1"/>
        <v>0</v>
      </c>
      <c r="R47">
        <f>IFERROR(Worksheet!X68/(Worksheet!S68+Worksheet!V68),0)</f>
        <v>0</v>
      </c>
      <c r="S47" t="str">
        <f>IF(Worksheet!E68="","",Worksheet!E68)</f>
        <v/>
      </c>
      <c r="T47" t="str">
        <f>IF(Worksheet!B68="","",Worksheet!B68)</f>
        <v/>
      </c>
      <c r="U47" t="str">
        <f>IF(Worksheet!D68="","",Worksheet!D68)</f>
        <v/>
      </c>
      <c r="V47" t="str">
        <f>IF(Worksheet!$A$10=TRUE,"Y","N")</f>
        <v>N</v>
      </c>
      <c r="W47" t="str">
        <f>IF(Worksheet!$A$11=TRUE,"Y","N")</f>
        <v>N</v>
      </c>
      <c r="X47" t="str">
        <f>IF(Worksheet!$B$10=TRUE,"Y","N")</f>
        <v>N</v>
      </c>
      <c r="Y47" t="str">
        <f>IF(Worksheet!$B$11=TRUE,"Y","N")</f>
        <v>N</v>
      </c>
      <c r="Z47">
        <f>IFERROR(IF(N(Worksheet!V68)=0,Worksheet!U68,Worksheet!V68),"")</f>
        <v>0</v>
      </c>
    </row>
    <row r="48" spans="1:26" x14ac:dyDescent="0.25">
      <c r="A48" t="str">
        <f>IF(ISBLANK(Worksheet!F69)=FALSE,VLOOKUP(Worksheet!A69,MeasureCode_Lookup,6,FALSE),"")</f>
        <v/>
      </c>
      <c r="B48">
        <f>Worksheet!H69</f>
        <v>0</v>
      </c>
      <c r="C48">
        <f>Worksheet!I69</f>
        <v>0</v>
      </c>
      <c r="D48" s="1">
        <f>IFERROR(IF(Worksheet!Z69=0,Worksheet!Y69/I48,Worksheet!Z69/R48),0)</f>
        <v>0</v>
      </c>
      <c r="E48" t="s">
        <v>16</v>
      </c>
      <c r="H48">
        <f>IF(N(Worksheet!S69)=0,N(Worksheet!R69),N(Worksheet!S69))</f>
        <v>0</v>
      </c>
      <c r="I48">
        <f>IFERROR(Worksheet!W69/(Worksheet!R69+Worksheet!U69),0)</f>
        <v>0</v>
      </c>
      <c r="J48" s="64">
        <f>Worksheet!AE69</f>
        <v>0</v>
      </c>
      <c r="K48" s="64">
        <f>Worksheet!AD69</f>
        <v>0</v>
      </c>
      <c r="L48" s="1">
        <f t="shared" si="0"/>
        <v>0</v>
      </c>
      <c r="M48">
        <f>IF(Worksheet!AL69=0,0,Worksheet!AL69/I48)</f>
        <v>0</v>
      </c>
      <c r="N48">
        <f t="shared" si="1"/>
        <v>0</v>
      </c>
      <c r="R48">
        <f>IFERROR(Worksheet!X69/(Worksheet!S69+Worksheet!V69),0)</f>
        <v>0</v>
      </c>
      <c r="S48" t="str">
        <f>IF(Worksheet!E69="","",Worksheet!E69)</f>
        <v/>
      </c>
      <c r="T48" t="str">
        <f>IF(Worksheet!B69="","",Worksheet!B69)</f>
        <v/>
      </c>
      <c r="U48" t="str">
        <f>IF(Worksheet!D69="","",Worksheet!D69)</f>
        <v/>
      </c>
      <c r="V48" t="str">
        <f>IF(Worksheet!$A$10=TRUE,"Y","N")</f>
        <v>N</v>
      </c>
      <c r="W48" t="str">
        <f>IF(Worksheet!$A$11=TRUE,"Y","N")</f>
        <v>N</v>
      </c>
      <c r="X48" t="str">
        <f>IF(Worksheet!$B$10=TRUE,"Y","N")</f>
        <v>N</v>
      </c>
      <c r="Y48" t="str">
        <f>IF(Worksheet!$B$11=TRUE,"Y","N")</f>
        <v>N</v>
      </c>
      <c r="Z48">
        <f>IFERROR(IF(N(Worksheet!V69)=0,Worksheet!U69,Worksheet!V69),"")</f>
        <v>0</v>
      </c>
    </row>
    <row r="49" spans="1:26" x14ac:dyDescent="0.25">
      <c r="A49" t="str">
        <f>IF(ISBLANK(Worksheet!F70)=FALSE,VLOOKUP(Worksheet!A70,MeasureCode_Lookup,6,FALSE),"")</f>
        <v/>
      </c>
      <c r="B49">
        <f>Worksheet!H70</f>
        <v>0</v>
      </c>
      <c r="C49">
        <f>Worksheet!I70</f>
        <v>0</v>
      </c>
      <c r="D49" s="1">
        <f>IFERROR(IF(Worksheet!Z70=0,Worksheet!Y70/I49,Worksheet!Z70/R49),0)</f>
        <v>0</v>
      </c>
      <c r="E49" t="s">
        <v>16</v>
      </c>
      <c r="H49">
        <f>IF(N(Worksheet!S70)=0,N(Worksheet!R70),N(Worksheet!S70))</f>
        <v>0</v>
      </c>
      <c r="I49">
        <f>IFERROR(Worksheet!W70/(Worksheet!R70+Worksheet!U70),0)</f>
        <v>0</v>
      </c>
      <c r="J49" s="64">
        <f>Worksheet!AE70</f>
        <v>0</v>
      </c>
      <c r="K49" s="64">
        <f>Worksheet!AD70</f>
        <v>0</v>
      </c>
      <c r="L49" s="1">
        <f t="shared" si="0"/>
        <v>0</v>
      </c>
      <c r="M49">
        <f>IF(Worksheet!AL70=0,0,Worksheet!AL70/I49)</f>
        <v>0</v>
      </c>
      <c r="N49">
        <f t="shared" si="1"/>
        <v>0</v>
      </c>
      <c r="R49">
        <f>IFERROR(Worksheet!X70/(Worksheet!S70+Worksheet!V70),0)</f>
        <v>0</v>
      </c>
      <c r="S49" t="str">
        <f>IF(Worksheet!E70="","",Worksheet!E70)</f>
        <v/>
      </c>
      <c r="T49" t="str">
        <f>IF(Worksheet!B70="","",Worksheet!B70)</f>
        <v/>
      </c>
      <c r="U49" t="str">
        <f>IF(Worksheet!D70="","",Worksheet!D70)</f>
        <v/>
      </c>
      <c r="V49" t="str">
        <f>IF(Worksheet!$A$10=TRUE,"Y","N")</f>
        <v>N</v>
      </c>
      <c r="W49" t="str">
        <f>IF(Worksheet!$A$11=TRUE,"Y","N")</f>
        <v>N</v>
      </c>
      <c r="X49" t="str">
        <f>IF(Worksheet!$B$10=TRUE,"Y","N")</f>
        <v>N</v>
      </c>
      <c r="Y49" t="str">
        <f>IF(Worksheet!$B$11=TRUE,"Y","N")</f>
        <v>N</v>
      </c>
      <c r="Z49">
        <f>IFERROR(IF(N(Worksheet!V70)=0,Worksheet!U70,Worksheet!V70),"")</f>
        <v>0</v>
      </c>
    </row>
    <row r="50" spans="1:26" x14ac:dyDescent="0.25">
      <c r="A50" t="str">
        <f>IF(ISBLANK(Worksheet!F71)=FALSE,VLOOKUP(Worksheet!A71,MeasureCode_Lookup,6,FALSE),"")</f>
        <v/>
      </c>
      <c r="B50">
        <f>Worksheet!H71</f>
        <v>0</v>
      </c>
      <c r="C50">
        <f>Worksheet!I71</f>
        <v>0</v>
      </c>
      <c r="D50" s="1">
        <f>IFERROR(IF(Worksheet!Z71=0,Worksheet!Y71/I50,Worksheet!Z71/R50),0)</f>
        <v>0</v>
      </c>
      <c r="E50" t="s">
        <v>16</v>
      </c>
      <c r="H50">
        <f>IF(N(Worksheet!S71)=0,N(Worksheet!R71),N(Worksheet!S71))</f>
        <v>0</v>
      </c>
      <c r="I50">
        <f>IFERROR(Worksheet!W71/(Worksheet!R71+Worksheet!U71),0)</f>
        <v>0</v>
      </c>
      <c r="J50" s="64">
        <f>Worksheet!AE71</f>
        <v>0</v>
      </c>
      <c r="K50" s="64">
        <f>Worksheet!AD71</f>
        <v>0</v>
      </c>
      <c r="L50" s="1">
        <f t="shared" si="0"/>
        <v>0</v>
      </c>
      <c r="M50">
        <f>IF(Worksheet!AL71=0,0,Worksheet!AL71/I50)</f>
        <v>0</v>
      </c>
      <c r="N50">
        <f t="shared" si="1"/>
        <v>0</v>
      </c>
      <c r="R50">
        <f>IFERROR(Worksheet!X71/(Worksheet!S71+Worksheet!V71),0)</f>
        <v>0</v>
      </c>
      <c r="S50" t="str">
        <f>IF(Worksheet!E71="","",Worksheet!E71)</f>
        <v/>
      </c>
      <c r="T50" t="str">
        <f>IF(Worksheet!B71="","",Worksheet!B71)</f>
        <v/>
      </c>
      <c r="U50" t="str">
        <f>IF(Worksheet!D71="","",Worksheet!D71)</f>
        <v/>
      </c>
      <c r="V50" t="str">
        <f>IF(Worksheet!$A$10=TRUE,"Y","N")</f>
        <v>N</v>
      </c>
      <c r="W50" t="str">
        <f>IF(Worksheet!$A$11=TRUE,"Y","N")</f>
        <v>N</v>
      </c>
      <c r="X50" t="str">
        <f>IF(Worksheet!$B$10=TRUE,"Y","N")</f>
        <v>N</v>
      </c>
      <c r="Y50" t="str">
        <f>IF(Worksheet!$B$11=TRUE,"Y","N")</f>
        <v>N</v>
      </c>
      <c r="Z50">
        <f>IFERROR(IF(N(Worksheet!V71)=0,Worksheet!U71,Worksheet!V71),"")</f>
        <v>0</v>
      </c>
    </row>
    <row r="51" spans="1:26" x14ac:dyDescent="0.25">
      <c r="A51" t="str">
        <f>IF(ISBLANK(Worksheet!F72)=FALSE,VLOOKUP(Worksheet!A72,MeasureCode_Lookup,6,FALSE),"")</f>
        <v/>
      </c>
      <c r="B51">
        <f>Worksheet!H72</f>
        <v>0</v>
      </c>
      <c r="C51">
        <f>Worksheet!I72</f>
        <v>0</v>
      </c>
      <c r="D51" s="1">
        <f>IFERROR(IF(Worksheet!Z72=0,Worksheet!Y72/I51,Worksheet!Z72/R51),0)</f>
        <v>0</v>
      </c>
      <c r="E51" t="s">
        <v>16</v>
      </c>
      <c r="H51">
        <f>IF(N(Worksheet!S72)=0,N(Worksheet!R72),N(Worksheet!S72))</f>
        <v>0</v>
      </c>
      <c r="I51">
        <f>IFERROR(Worksheet!W72/(Worksheet!R72+Worksheet!U72),0)</f>
        <v>0</v>
      </c>
      <c r="J51" s="64">
        <f>Worksheet!AE72</f>
        <v>0</v>
      </c>
      <c r="K51" s="64">
        <f>Worksheet!AD72</f>
        <v>0</v>
      </c>
      <c r="L51" s="1">
        <f t="shared" si="0"/>
        <v>0</v>
      </c>
      <c r="M51">
        <f>IF(Worksheet!AL72=0,0,Worksheet!AL72/I51)</f>
        <v>0</v>
      </c>
      <c r="N51">
        <f t="shared" si="1"/>
        <v>0</v>
      </c>
      <c r="R51">
        <f>IFERROR(Worksheet!X72/(Worksheet!S72+Worksheet!V72),0)</f>
        <v>0</v>
      </c>
      <c r="S51" t="str">
        <f>IF(Worksheet!E72="","",Worksheet!E72)</f>
        <v/>
      </c>
      <c r="T51" t="str">
        <f>IF(Worksheet!B72="","",Worksheet!B72)</f>
        <v/>
      </c>
      <c r="U51" t="str">
        <f>IF(Worksheet!D72="","",Worksheet!D72)</f>
        <v/>
      </c>
      <c r="V51" t="str">
        <f>IF(Worksheet!$A$10=TRUE,"Y","N")</f>
        <v>N</v>
      </c>
      <c r="W51" t="str">
        <f>IF(Worksheet!$A$11=TRUE,"Y","N")</f>
        <v>N</v>
      </c>
      <c r="X51" t="str">
        <f>IF(Worksheet!$B$10=TRUE,"Y","N")</f>
        <v>N</v>
      </c>
      <c r="Y51" t="str">
        <f>IF(Worksheet!$B$11=TRUE,"Y","N")</f>
        <v>N</v>
      </c>
      <c r="Z51">
        <f>IFERROR(IF(N(Worksheet!V72)=0,Worksheet!U72,Worksheet!V72),"")</f>
        <v>0</v>
      </c>
    </row>
    <row r="52" spans="1:26" x14ac:dyDescent="0.25">
      <c r="A52" t="str">
        <f>IF(ISBLANK(Worksheet!F73)=FALSE,VLOOKUP(Worksheet!A73,MeasureCode_Lookup,6,FALSE),"")</f>
        <v/>
      </c>
      <c r="B52">
        <f>Worksheet!H73</f>
        <v>0</v>
      </c>
      <c r="C52">
        <f>Worksheet!I73</f>
        <v>0</v>
      </c>
      <c r="D52" s="1">
        <f>IFERROR(IF(Worksheet!Z73=0,Worksheet!Y73/I52,Worksheet!Z73/R52),0)</f>
        <v>0</v>
      </c>
      <c r="E52" t="s">
        <v>16</v>
      </c>
      <c r="H52">
        <f>IF(N(Worksheet!S73)=0,N(Worksheet!R73),N(Worksheet!S73))</f>
        <v>0</v>
      </c>
      <c r="I52">
        <f>IFERROR(Worksheet!W73/(Worksheet!R73+Worksheet!U73),0)</f>
        <v>0</v>
      </c>
      <c r="J52" s="64">
        <f>Worksheet!AE73</f>
        <v>0</v>
      </c>
      <c r="K52" s="64">
        <f>Worksheet!AD73</f>
        <v>0</v>
      </c>
      <c r="L52" s="1">
        <f t="shared" si="0"/>
        <v>0</v>
      </c>
      <c r="M52">
        <f>IF(Worksheet!AL73=0,0,Worksheet!AL73/I52)</f>
        <v>0</v>
      </c>
      <c r="N52">
        <f t="shared" si="1"/>
        <v>0</v>
      </c>
      <c r="R52">
        <f>IFERROR(Worksheet!X73/(Worksheet!S73+Worksheet!V73),0)</f>
        <v>0</v>
      </c>
      <c r="S52" t="str">
        <f>IF(Worksheet!E73="","",Worksheet!E73)</f>
        <v/>
      </c>
      <c r="T52" t="str">
        <f>IF(Worksheet!B73="","",Worksheet!B73)</f>
        <v/>
      </c>
      <c r="U52" t="str">
        <f>IF(Worksheet!D73="","",Worksheet!D73)</f>
        <v/>
      </c>
      <c r="V52" t="str">
        <f>IF(Worksheet!$A$10=TRUE,"Y","N")</f>
        <v>N</v>
      </c>
      <c r="W52" t="str">
        <f>IF(Worksheet!$A$11=TRUE,"Y","N")</f>
        <v>N</v>
      </c>
      <c r="X52" t="str">
        <f>IF(Worksheet!$B$10=TRUE,"Y","N")</f>
        <v>N</v>
      </c>
      <c r="Y52" t="str">
        <f>IF(Worksheet!$B$11=TRUE,"Y","N")</f>
        <v>N</v>
      </c>
      <c r="Z52">
        <f>IFERROR(IF(N(Worksheet!V73)=0,Worksheet!U73,Worksheet!V73),"")</f>
        <v>0</v>
      </c>
    </row>
    <row r="53" spans="1:26" x14ac:dyDescent="0.25">
      <c r="A53" t="str">
        <f>IF(ISBLANK(Worksheet!F74)=FALSE,VLOOKUP(Worksheet!A74,MeasureCode_Lookup,6,FALSE),"")</f>
        <v/>
      </c>
      <c r="B53">
        <f>Worksheet!H74</f>
        <v>0</v>
      </c>
      <c r="C53">
        <f>Worksheet!I74</f>
        <v>0</v>
      </c>
      <c r="D53" s="1">
        <f>IFERROR(IF(Worksheet!Z74=0,Worksheet!Y74/I53,Worksheet!Z74/R53),0)</f>
        <v>0</v>
      </c>
      <c r="E53" t="s">
        <v>16</v>
      </c>
      <c r="H53">
        <f>IF(N(Worksheet!S74)=0,N(Worksheet!R74),N(Worksheet!S74))</f>
        <v>0</v>
      </c>
      <c r="I53">
        <f>IFERROR(Worksheet!W74/(Worksheet!R74+Worksheet!U74),0)</f>
        <v>0</v>
      </c>
      <c r="J53" s="64">
        <f>Worksheet!AE74</f>
        <v>0</v>
      </c>
      <c r="K53" s="64">
        <f>Worksheet!AD74</f>
        <v>0</v>
      </c>
      <c r="L53" s="1">
        <f t="shared" si="0"/>
        <v>0</v>
      </c>
      <c r="M53">
        <f>IF(Worksheet!AL74=0,0,Worksheet!AL74/I53)</f>
        <v>0</v>
      </c>
      <c r="N53">
        <f t="shared" si="1"/>
        <v>0</v>
      </c>
      <c r="R53">
        <f>IFERROR(Worksheet!X74/(Worksheet!S74+Worksheet!V74),0)</f>
        <v>0</v>
      </c>
      <c r="S53" t="str">
        <f>IF(Worksheet!E74="","",Worksheet!E74)</f>
        <v/>
      </c>
      <c r="T53" t="str">
        <f>IF(Worksheet!B74="","",Worksheet!B74)</f>
        <v/>
      </c>
      <c r="U53" t="str">
        <f>IF(Worksheet!D74="","",Worksheet!D74)</f>
        <v/>
      </c>
      <c r="V53" t="str">
        <f>IF(Worksheet!$A$10=TRUE,"Y","N")</f>
        <v>N</v>
      </c>
      <c r="W53" t="str">
        <f>IF(Worksheet!$A$11=TRUE,"Y","N")</f>
        <v>N</v>
      </c>
      <c r="X53" t="str">
        <f>IF(Worksheet!$B$10=TRUE,"Y","N")</f>
        <v>N</v>
      </c>
      <c r="Y53" t="str">
        <f>IF(Worksheet!$B$11=TRUE,"Y","N")</f>
        <v>N</v>
      </c>
      <c r="Z53">
        <f>IFERROR(IF(N(Worksheet!V74)=0,Worksheet!U74,Worksheet!V74),"")</f>
        <v>0</v>
      </c>
    </row>
    <row r="54" spans="1:26" x14ac:dyDescent="0.25">
      <c r="A54" t="str">
        <f>IF(ISBLANK(Worksheet!F75)=FALSE,VLOOKUP(Worksheet!A75,MeasureCode_Lookup,6,FALSE),"")</f>
        <v/>
      </c>
      <c r="B54">
        <f>Worksheet!H75</f>
        <v>0</v>
      </c>
      <c r="C54">
        <f>Worksheet!I75</f>
        <v>0</v>
      </c>
      <c r="D54" s="1">
        <f>IFERROR(IF(Worksheet!Z75=0,Worksheet!Y75/I54,Worksheet!Z75/R54),0)</f>
        <v>0</v>
      </c>
      <c r="E54" t="s">
        <v>16</v>
      </c>
      <c r="H54">
        <f>IF(N(Worksheet!S75)=0,N(Worksheet!R75),N(Worksheet!S75))</f>
        <v>0</v>
      </c>
      <c r="I54">
        <f>IFERROR(Worksheet!W75/(Worksheet!R75+Worksheet!U75),0)</f>
        <v>0</v>
      </c>
      <c r="J54" s="64">
        <f>Worksheet!AE75</f>
        <v>0</v>
      </c>
      <c r="K54" s="64">
        <f>Worksheet!AD75</f>
        <v>0</v>
      </c>
      <c r="L54" s="1">
        <f t="shared" si="0"/>
        <v>0</v>
      </c>
      <c r="M54">
        <f>IF(Worksheet!AL75=0,0,Worksheet!AL75/I54)</f>
        <v>0</v>
      </c>
      <c r="N54">
        <f t="shared" si="1"/>
        <v>0</v>
      </c>
      <c r="R54">
        <f>IFERROR(Worksheet!X75/(Worksheet!S75+Worksheet!V75),0)</f>
        <v>0</v>
      </c>
      <c r="S54" t="str">
        <f>IF(Worksheet!E75="","",Worksheet!E75)</f>
        <v/>
      </c>
      <c r="T54" t="str">
        <f>IF(Worksheet!B75="","",Worksheet!B75)</f>
        <v/>
      </c>
      <c r="U54" t="str">
        <f>IF(Worksheet!D75="","",Worksheet!D75)</f>
        <v/>
      </c>
      <c r="V54" t="str">
        <f>IF(Worksheet!$A$10=TRUE,"Y","N")</f>
        <v>N</v>
      </c>
      <c r="W54" t="str">
        <f>IF(Worksheet!$A$11=TRUE,"Y","N")</f>
        <v>N</v>
      </c>
      <c r="X54" t="str">
        <f>IF(Worksheet!$B$10=TRUE,"Y","N")</f>
        <v>N</v>
      </c>
      <c r="Y54" t="str">
        <f>IF(Worksheet!$B$11=TRUE,"Y","N")</f>
        <v>N</v>
      </c>
      <c r="Z54">
        <f>IFERROR(IF(N(Worksheet!V75)=0,Worksheet!U75,Worksheet!V75),"")</f>
        <v>0</v>
      </c>
    </row>
    <row r="55" spans="1:26" x14ac:dyDescent="0.25">
      <c r="A55" t="str">
        <f>IF(ISBLANK(Worksheet!F76)=FALSE,VLOOKUP(Worksheet!A76,MeasureCode_Lookup,6,FALSE),"")</f>
        <v/>
      </c>
      <c r="B55">
        <f>Worksheet!H76</f>
        <v>0</v>
      </c>
      <c r="C55">
        <f>Worksheet!I76</f>
        <v>0</v>
      </c>
      <c r="D55" s="1">
        <f>IFERROR(IF(Worksheet!Z76=0,Worksheet!Y76/I55,Worksheet!Z76/R55),0)</f>
        <v>0</v>
      </c>
      <c r="E55" t="s">
        <v>16</v>
      </c>
      <c r="H55">
        <f>IF(N(Worksheet!S76)=0,N(Worksheet!R76),N(Worksheet!S76))</f>
        <v>0</v>
      </c>
      <c r="I55">
        <f>IFERROR(Worksheet!W76/(Worksheet!R76+Worksheet!U76),0)</f>
        <v>0</v>
      </c>
      <c r="J55" s="64">
        <f>Worksheet!AE76</f>
        <v>0</v>
      </c>
      <c r="K55" s="64">
        <f>Worksheet!AD76</f>
        <v>0</v>
      </c>
      <c r="L55" s="1">
        <f t="shared" si="0"/>
        <v>0</v>
      </c>
      <c r="M55">
        <f>IF(Worksheet!AL76=0,0,Worksheet!AL76/I55)</f>
        <v>0</v>
      </c>
      <c r="N55">
        <f t="shared" si="1"/>
        <v>0</v>
      </c>
      <c r="R55">
        <f>IFERROR(Worksheet!X76/(Worksheet!S76+Worksheet!V76),0)</f>
        <v>0</v>
      </c>
      <c r="S55" t="str">
        <f>IF(Worksheet!E76="","",Worksheet!E76)</f>
        <v/>
      </c>
      <c r="T55" t="str">
        <f>IF(Worksheet!B76="","",Worksheet!B76)</f>
        <v/>
      </c>
      <c r="U55" t="str">
        <f>IF(Worksheet!D76="","",Worksheet!D76)</f>
        <v/>
      </c>
      <c r="V55" t="str">
        <f>IF(Worksheet!$A$10=TRUE,"Y","N")</f>
        <v>N</v>
      </c>
      <c r="W55" t="str">
        <f>IF(Worksheet!$A$11=TRUE,"Y","N")</f>
        <v>N</v>
      </c>
      <c r="X55" t="str">
        <f>IF(Worksheet!$B$10=TRUE,"Y","N")</f>
        <v>N</v>
      </c>
      <c r="Y55" t="str">
        <f>IF(Worksheet!$B$11=TRUE,"Y","N")</f>
        <v>N</v>
      </c>
      <c r="Z55">
        <f>IFERROR(IF(N(Worksheet!V76)=0,Worksheet!U76,Worksheet!V76),"")</f>
        <v>0</v>
      </c>
    </row>
    <row r="56" spans="1:26" x14ac:dyDescent="0.25">
      <c r="A56" t="str">
        <f>IF(ISBLANK(Worksheet!F77)=FALSE,VLOOKUP(Worksheet!A77,MeasureCode_Lookup,6,FALSE),"")</f>
        <v/>
      </c>
      <c r="B56">
        <f>Worksheet!H77</f>
        <v>0</v>
      </c>
      <c r="C56">
        <f>Worksheet!I77</f>
        <v>0</v>
      </c>
      <c r="D56" s="1">
        <f>IFERROR(IF(Worksheet!Z77=0,Worksheet!Y77/I56,Worksheet!Z77/R56),0)</f>
        <v>0</v>
      </c>
      <c r="E56" t="s">
        <v>16</v>
      </c>
      <c r="H56">
        <f>IF(N(Worksheet!S77)=0,N(Worksheet!R77),N(Worksheet!S77))</f>
        <v>0</v>
      </c>
      <c r="I56">
        <f>IFERROR(Worksheet!W77/(Worksheet!R77+Worksheet!U77),0)</f>
        <v>0</v>
      </c>
      <c r="J56" s="64">
        <f>Worksheet!AE77</f>
        <v>0</v>
      </c>
      <c r="K56" s="64">
        <f>Worksheet!AD77</f>
        <v>0</v>
      </c>
      <c r="L56" s="1">
        <f t="shared" si="0"/>
        <v>0</v>
      </c>
      <c r="M56">
        <f>IF(Worksheet!AL77=0,0,Worksheet!AL77/I56)</f>
        <v>0</v>
      </c>
      <c r="N56">
        <f t="shared" si="1"/>
        <v>0</v>
      </c>
      <c r="R56">
        <f>IFERROR(Worksheet!X77/(Worksheet!S77+Worksheet!V77),0)</f>
        <v>0</v>
      </c>
      <c r="S56" t="str">
        <f>IF(Worksheet!E77="","",Worksheet!E77)</f>
        <v/>
      </c>
      <c r="T56" t="str">
        <f>IF(Worksheet!B77="","",Worksheet!B77)</f>
        <v/>
      </c>
      <c r="U56" t="str">
        <f>IF(Worksheet!D77="","",Worksheet!D77)</f>
        <v/>
      </c>
      <c r="V56" t="str">
        <f>IF(Worksheet!$A$10=TRUE,"Y","N")</f>
        <v>N</v>
      </c>
      <c r="W56" t="str">
        <f>IF(Worksheet!$A$11=TRUE,"Y","N")</f>
        <v>N</v>
      </c>
      <c r="X56" t="str">
        <f>IF(Worksheet!$B$10=TRUE,"Y","N")</f>
        <v>N</v>
      </c>
      <c r="Y56" t="str">
        <f>IF(Worksheet!$B$11=TRUE,"Y","N")</f>
        <v>N</v>
      </c>
      <c r="Z56">
        <f>IFERROR(IF(N(Worksheet!V77)=0,Worksheet!U77,Worksheet!V77),"")</f>
        <v>0</v>
      </c>
    </row>
    <row r="57" spans="1:26" x14ac:dyDescent="0.25">
      <c r="A57" t="str">
        <f>IF(ISBLANK(Worksheet!F78)=FALSE,VLOOKUP(Worksheet!A78,MeasureCode_Lookup,6,FALSE),"")</f>
        <v/>
      </c>
      <c r="B57">
        <f>Worksheet!H78</f>
        <v>0</v>
      </c>
      <c r="C57">
        <f>Worksheet!I78</f>
        <v>0</v>
      </c>
      <c r="D57" s="1">
        <f>IFERROR(IF(Worksheet!Z78=0,Worksheet!Y78/I57,Worksheet!Z78/R57),0)</f>
        <v>0</v>
      </c>
      <c r="E57" t="s">
        <v>16</v>
      </c>
      <c r="H57">
        <f>IF(N(Worksheet!S78)=0,N(Worksheet!R78),N(Worksheet!S78))</f>
        <v>0</v>
      </c>
      <c r="I57">
        <f>IFERROR(Worksheet!W78/(Worksheet!R78+Worksheet!U78),0)</f>
        <v>0</v>
      </c>
      <c r="J57" s="64">
        <f>Worksheet!AE78</f>
        <v>0</v>
      </c>
      <c r="K57" s="64">
        <f>Worksheet!AD78</f>
        <v>0</v>
      </c>
      <c r="L57" s="1">
        <f t="shared" si="0"/>
        <v>0</v>
      </c>
      <c r="M57">
        <f>IF(Worksheet!AL78=0,0,Worksheet!AL78/I57)</f>
        <v>0</v>
      </c>
      <c r="N57">
        <f t="shared" si="1"/>
        <v>0</v>
      </c>
      <c r="R57">
        <f>IFERROR(Worksheet!X78/(Worksheet!S78+Worksheet!V78),0)</f>
        <v>0</v>
      </c>
      <c r="S57" t="str">
        <f>IF(Worksheet!E78="","",Worksheet!E78)</f>
        <v/>
      </c>
      <c r="T57" t="str">
        <f>IF(Worksheet!B78="","",Worksheet!B78)</f>
        <v/>
      </c>
      <c r="U57" t="str">
        <f>IF(Worksheet!D78="","",Worksheet!D78)</f>
        <v/>
      </c>
      <c r="V57" t="str">
        <f>IF(Worksheet!$A$10=TRUE,"Y","N")</f>
        <v>N</v>
      </c>
      <c r="W57" t="str">
        <f>IF(Worksheet!$A$11=TRUE,"Y","N")</f>
        <v>N</v>
      </c>
      <c r="X57" t="str">
        <f>IF(Worksheet!$B$10=TRUE,"Y","N")</f>
        <v>N</v>
      </c>
      <c r="Y57" t="str">
        <f>IF(Worksheet!$B$11=TRUE,"Y","N")</f>
        <v>N</v>
      </c>
      <c r="Z57">
        <f>IFERROR(IF(N(Worksheet!V78)=0,Worksheet!U78,Worksheet!V78),"")</f>
        <v>0</v>
      </c>
    </row>
    <row r="58" spans="1:26" x14ac:dyDescent="0.25">
      <c r="A58" t="str">
        <f>IF(ISBLANK(Worksheet!F79)=FALSE,VLOOKUP(Worksheet!A79,MeasureCode_Lookup,6,FALSE),"")</f>
        <v/>
      </c>
      <c r="B58">
        <f>Worksheet!H79</f>
        <v>0</v>
      </c>
      <c r="C58">
        <f>Worksheet!I79</f>
        <v>0</v>
      </c>
      <c r="D58" s="1">
        <f>IFERROR(IF(Worksheet!Z79=0,Worksheet!Y79/I58,Worksheet!Z79/R58),0)</f>
        <v>0</v>
      </c>
      <c r="E58" t="s">
        <v>16</v>
      </c>
      <c r="H58">
        <f>IF(N(Worksheet!S79)=0,N(Worksheet!R79),N(Worksheet!S79))</f>
        <v>0</v>
      </c>
      <c r="I58">
        <f>IFERROR(Worksheet!W79/(Worksheet!R79+Worksheet!U79),0)</f>
        <v>0</v>
      </c>
      <c r="J58" s="64">
        <f>Worksheet!AE79</f>
        <v>0</v>
      </c>
      <c r="K58" s="64">
        <f>Worksheet!AD79</f>
        <v>0</v>
      </c>
      <c r="L58" s="1">
        <f t="shared" si="0"/>
        <v>0</v>
      </c>
      <c r="M58">
        <f>IF(Worksheet!AL79=0,0,Worksheet!AL79/I58)</f>
        <v>0</v>
      </c>
      <c r="N58">
        <f t="shared" si="1"/>
        <v>0</v>
      </c>
      <c r="R58">
        <f>IFERROR(Worksheet!X79/(Worksheet!S79+Worksheet!V79),0)</f>
        <v>0</v>
      </c>
      <c r="S58" t="str">
        <f>IF(Worksheet!E79="","",Worksheet!E79)</f>
        <v/>
      </c>
      <c r="T58" t="str">
        <f>IF(Worksheet!B79="","",Worksheet!B79)</f>
        <v/>
      </c>
      <c r="U58" t="str">
        <f>IF(Worksheet!D79="","",Worksheet!D79)</f>
        <v/>
      </c>
      <c r="V58" t="str">
        <f>IF(Worksheet!$A$10=TRUE,"Y","N")</f>
        <v>N</v>
      </c>
      <c r="W58" t="str">
        <f>IF(Worksheet!$A$11=TRUE,"Y","N")</f>
        <v>N</v>
      </c>
      <c r="X58" t="str">
        <f>IF(Worksheet!$B$10=TRUE,"Y","N")</f>
        <v>N</v>
      </c>
      <c r="Y58" t="str">
        <f>IF(Worksheet!$B$11=TRUE,"Y","N")</f>
        <v>N</v>
      </c>
      <c r="Z58">
        <f>IFERROR(IF(N(Worksheet!V79)=0,Worksheet!U79,Worksheet!V79),"")</f>
        <v>0</v>
      </c>
    </row>
    <row r="59" spans="1:26" x14ac:dyDescent="0.25">
      <c r="A59" t="str">
        <f>IF(ISBLANK(Worksheet!F80)=FALSE,VLOOKUP(Worksheet!A80,MeasureCode_Lookup,6,FALSE),"")</f>
        <v/>
      </c>
      <c r="B59">
        <f>Worksheet!H80</f>
        <v>0</v>
      </c>
      <c r="C59">
        <f>Worksheet!I80</f>
        <v>0</v>
      </c>
      <c r="D59" s="1">
        <f>IFERROR(IF(Worksheet!Z80=0,Worksheet!Y80/I59,Worksheet!Z80/R59),0)</f>
        <v>0</v>
      </c>
      <c r="E59" t="s">
        <v>16</v>
      </c>
      <c r="H59">
        <f>IF(N(Worksheet!S80)=0,N(Worksheet!R80),N(Worksheet!S80))</f>
        <v>0</v>
      </c>
      <c r="I59">
        <f>IFERROR(Worksheet!W80/(Worksheet!R80+Worksheet!U80),0)</f>
        <v>0</v>
      </c>
      <c r="J59" s="64">
        <f>Worksheet!AE80</f>
        <v>0</v>
      </c>
      <c r="K59" s="64">
        <f>Worksheet!AD80</f>
        <v>0</v>
      </c>
      <c r="L59" s="1">
        <f t="shared" si="0"/>
        <v>0</v>
      </c>
      <c r="M59">
        <f>IF(Worksheet!AL80=0,0,Worksheet!AL80/I59)</f>
        <v>0</v>
      </c>
      <c r="N59">
        <f t="shared" si="1"/>
        <v>0</v>
      </c>
      <c r="R59">
        <f>IFERROR(Worksheet!X80/(Worksheet!S80+Worksheet!V80),0)</f>
        <v>0</v>
      </c>
      <c r="S59" t="str">
        <f>IF(Worksheet!E80="","",Worksheet!E80)</f>
        <v/>
      </c>
      <c r="T59" t="str">
        <f>IF(Worksheet!B80="","",Worksheet!B80)</f>
        <v/>
      </c>
      <c r="U59" t="str">
        <f>IF(Worksheet!D80="","",Worksheet!D80)</f>
        <v/>
      </c>
      <c r="V59" t="str">
        <f>IF(Worksheet!$A$10=TRUE,"Y","N")</f>
        <v>N</v>
      </c>
      <c r="W59" t="str">
        <f>IF(Worksheet!$A$11=TRUE,"Y","N")</f>
        <v>N</v>
      </c>
      <c r="X59" t="str">
        <f>IF(Worksheet!$B$10=TRUE,"Y","N")</f>
        <v>N</v>
      </c>
      <c r="Y59" t="str">
        <f>IF(Worksheet!$B$11=TRUE,"Y","N")</f>
        <v>N</v>
      </c>
      <c r="Z59">
        <f>IFERROR(IF(N(Worksheet!V80)=0,Worksheet!U80,Worksheet!V80),"")</f>
        <v>0</v>
      </c>
    </row>
    <row r="60" spans="1:26" x14ac:dyDescent="0.25">
      <c r="A60" t="str">
        <f>IF(ISBLANK(Worksheet!F81)=FALSE,VLOOKUP(Worksheet!A81,MeasureCode_Lookup,6,FALSE),"")</f>
        <v/>
      </c>
      <c r="B60">
        <f>Worksheet!H81</f>
        <v>0</v>
      </c>
      <c r="C60">
        <f>Worksheet!I81</f>
        <v>0</v>
      </c>
      <c r="D60" s="1">
        <f>IFERROR(IF(Worksheet!Z81=0,Worksheet!Y81/I60,Worksheet!Z81/R60),0)</f>
        <v>0</v>
      </c>
      <c r="E60" t="s">
        <v>16</v>
      </c>
      <c r="H60">
        <f>IF(N(Worksheet!S81)=0,N(Worksheet!R81),N(Worksheet!S81))</f>
        <v>0</v>
      </c>
      <c r="I60">
        <f>IFERROR(Worksheet!W81/(Worksheet!R81+Worksheet!U81),0)</f>
        <v>0</v>
      </c>
      <c r="J60" s="64">
        <f>Worksheet!AE81</f>
        <v>0</v>
      </c>
      <c r="K60" s="64">
        <f>Worksheet!AD81</f>
        <v>0</v>
      </c>
      <c r="L60" s="1">
        <f t="shared" si="0"/>
        <v>0</v>
      </c>
      <c r="M60">
        <f>IF(Worksheet!AL81=0,0,Worksheet!AL81/I60)</f>
        <v>0</v>
      </c>
      <c r="N60">
        <f t="shared" si="1"/>
        <v>0</v>
      </c>
      <c r="R60">
        <f>IFERROR(Worksheet!X81/(Worksheet!S81+Worksheet!V81),0)</f>
        <v>0</v>
      </c>
      <c r="S60" t="str">
        <f>IF(Worksheet!E81="","",Worksheet!E81)</f>
        <v/>
      </c>
      <c r="T60" t="str">
        <f>IF(Worksheet!B81="","",Worksheet!B81)</f>
        <v/>
      </c>
      <c r="U60" t="str">
        <f>IF(Worksheet!D81="","",Worksheet!D81)</f>
        <v/>
      </c>
      <c r="V60" t="str">
        <f>IF(Worksheet!$A$10=TRUE,"Y","N")</f>
        <v>N</v>
      </c>
      <c r="W60" t="str">
        <f>IF(Worksheet!$A$11=TRUE,"Y","N")</f>
        <v>N</v>
      </c>
      <c r="X60" t="str">
        <f>IF(Worksheet!$B$10=TRUE,"Y","N")</f>
        <v>N</v>
      </c>
      <c r="Y60" t="str">
        <f>IF(Worksheet!$B$11=TRUE,"Y","N")</f>
        <v>N</v>
      </c>
      <c r="Z60">
        <f>IFERROR(IF(N(Worksheet!V81)=0,Worksheet!U81,Worksheet!V81),"")</f>
        <v>0</v>
      </c>
    </row>
    <row r="61" spans="1:26" x14ac:dyDescent="0.25">
      <c r="A61" t="str">
        <f>IF(ISBLANK(Worksheet!F82)=FALSE,VLOOKUP(Worksheet!A82,MeasureCode_Lookup,6,FALSE),"")</f>
        <v/>
      </c>
      <c r="B61">
        <f>Worksheet!H82</f>
        <v>0</v>
      </c>
      <c r="C61">
        <f>Worksheet!I82</f>
        <v>0</v>
      </c>
      <c r="D61" s="1">
        <f>IFERROR(IF(Worksheet!Z82=0,Worksheet!Y82/I61,Worksheet!Z82/R61),0)</f>
        <v>0</v>
      </c>
      <c r="E61" t="s">
        <v>16</v>
      </c>
      <c r="H61">
        <f>IF(N(Worksheet!S82)=0,N(Worksheet!R82),N(Worksheet!S82))</f>
        <v>0</v>
      </c>
      <c r="I61">
        <f>IFERROR(Worksheet!W82/(Worksheet!R82+Worksheet!U82),0)</f>
        <v>0</v>
      </c>
      <c r="J61" s="64">
        <f>Worksheet!AE82</f>
        <v>0</v>
      </c>
      <c r="K61" s="64">
        <f>Worksheet!AD82</f>
        <v>0</v>
      </c>
      <c r="L61" s="1">
        <f t="shared" si="0"/>
        <v>0</v>
      </c>
      <c r="M61">
        <f>IF(Worksheet!AL82=0,0,Worksheet!AL82/I61)</f>
        <v>0</v>
      </c>
      <c r="N61">
        <f t="shared" si="1"/>
        <v>0</v>
      </c>
      <c r="R61">
        <f>IFERROR(Worksheet!X82/(Worksheet!S82+Worksheet!V82),0)</f>
        <v>0</v>
      </c>
      <c r="S61" t="str">
        <f>IF(Worksheet!E82="","",Worksheet!E82)</f>
        <v/>
      </c>
      <c r="T61" t="str">
        <f>IF(Worksheet!B82="","",Worksheet!B82)</f>
        <v/>
      </c>
      <c r="U61" t="str">
        <f>IF(Worksheet!D82="","",Worksheet!D82)</f>
        <v/>
      </c>
      <c r="V61" t="str">
        <f>IF(Worksheet!$A$10=TRUE,"Y","N")</f>
        <v>N</v>
      </c>
      <c r="W61" t="str">
        <f>IF(Worksheet!$A$11=TRUE,"Y","N")</f>
        <v>N</v>
      </c>
      <c r="X61" t="str">
        <f>IF(Worksheet!$B$10=TRUE,"Y","N")</f>
        <v>N</v>
      </c>
      <c r="Y61" t="str">
        <f>IF(Worksheet!$B$11=TRUE,"Y","N")</f>
        <v>N</v>
      </c>
      <c r="Z61">
        <f>IFERROR(IF(N(Worksheet!V82)=0,Worksheet!U82,Worksheet!V82),"")</f>
        <v>0</v>
      </c>
    </row>
    <row r="62" spans="1:26" x14ac:dyDescent="0.25">
      <c r="A62" t="str">
        <f>IF(ISBLANK(Worksheet!F83)=FALSE,VLOOKUP(Worksheet!A83,MeasureCode_Lookup,6,FALSE),"")</f>
        <v/>
      </c>
      <c r="B62">
        <f>Worksheet!H83</f>
        <v>0</v>
      </c>
      <c r="C62">
        <f>Worksheet!I83</f>
        <v>0</v>
      </c>
      <c r="D62" s="1">
        <f>IFERROR(IF(Worksheet!Z83=0,Worksheet!Y83/I62,Worksheet!Z83/R62),0)</f>
        <v>0</v>
      </c>
      <c r="E62" t="s">
        <v>16</v>
      </c>
      <c r="H62">
        <f>IF(N(Worksheet!S83)=0,N(Worksheet!R83),N(Worksheet!S83))</f>
        <v>0</v>
      </c>
      <c r="I62">
        <f>IFERROR(Worksheet!W83/(Worksheet!R83+Worksheet!U83),0)</f>
        <v>0</v>
      </c>
      <c r="J62" s="64">
        <f>Worksheet!AE83</f>
        <v>0</v>
      </c>
      <c r="K62" s="64">
        <f>Worksheet!AD83</f>
        <v>0</v>
      </c>
      <c r="L62" s="1">
        <f t="shared" si="0"/>
        <v>0</v>
      </c>
      <c r="M62">
        <f>IF(Worksheet!AL83=0,0,Worksheet!AL83/I62)</f>
        <v>0</v>
      </c>
      <c r="N62">
        <f t="shared" si="1"/>
        <v>0</v>
      </c>
      <c r="R62">
        <f>IFERROR(Worksheet!X83/(Worksheet!S83+Worksheet!V83),0)</f>
        <v>0</v>
      </c>
      <c r="S62" t="str">
        <f>IF(Worksheet!E83="","",Worksheet!E83)</f>
        <v/>
      </c>
      <c r="T62" t="str">
        <f>IF(Worksheet!B83="","",Worksheet!B83)</f>
        <v/>
      </c>
      <c r="U62" t="str">
        <f>IF(Worksheet!D83="","",Worksheet!D83)</f>
        <v/>
      </c>
      <c r="V62" t="str">
        <f>IF(Worksheet!$A$10=TRUE,"Y","N")</f>
        <v>N</v>
      </c>
      <c r="W62" t="str">
        <f>IF(Worksheet!$A$11=TRUE,"Y","N")</f>
        <v>N</v>
      </c>
      <c r="X62" t="str">
        <f>IF(Worksheet!$B$10=TRUE,"Y","N")</f>
        <v>N</v>
      </c>
      <c r="Y62" t="str">
        <f>IF(Worksheet!$B$11=TRUE,"Y","N")</f>
        <v>N</v>
      </c>
      <c r="Z62">
        <f>IFERROR(IF(N(Worksheet!V83)=0,Worksheet!U83,Worksheet!V83),"")</f>
        <v>0</v>
      </c>
    </row>
    <row r="63" spans="1:26" x14ac:dyDescent="0.25">
      <c r="A63" t="str">
        <f>IF(ISBLANK(Worksheet!F84)=FALSE,VLOOKUP(Worksheet!A84,MeasureCode_Lookup,6,FALSE),"")</f>
        <v/>
      </c>
      <c r="B63">
        <f>Worksheet!H84</f>
        <v>0</v>
      </c>
      <c r="C63">
        <f>Worksheet!I84</f>
        <v>0</v>
      </c>
      <c r="D63" s="1">
        <f>IFERROR(IF(Worksheet!Z84=0,Worksheet!Y84/I63,Worksheet!Z84/R63),0)</f>
        <v>0</v>
      </c>
      <c r="E63" t="s">
        <v>16</v>
      </c>
      <c r="H63">
        <f>IF(N(Worksheet!S84)=0,N(Worksheet!R84),N(Worksheet!S84))</f>
        <v>0</v>
      </c>
      <c r="I63">
        <f>IFERROR(Worksheet!W84/(Worksheet!R84+Worksheet!U84),0)</f>
        <v>0</v>
      </c>
      <c r="J63" s="64">
        <f>Worksheet!AE84</f>
        <v>0</v>
      </c>
      <c r="K63" s="64">
        <f>Worksheet!AD84</f>
        <v>0</v>
      </c>
      <c r="L63" s="1">
        <f t="shared" si="0"/>
        <v>0</v>
      </c>
      <c r="M63">
        <f>IF(Worksheet!AL84=0,0,Worksheet!AL84/I63)</f>
        <v>0</v>
      </c>
      <c r="N63">
        <f t="shared" si="1"/>
        <v>0</v>
      </c>
      <c r="R63">
        <f>IFERROR(Worksheet!X84/(Worksheet!S84+Worksheet!V84),0)</f>
        <v>0</v>
      </c>
      <c r="S63" t="str">
        <f>IF(Worksheet!E84="","",Worksheet!E84)</f>
        <v/>
      </c>
      <c r="T63" t="str">
        <f>IF(Worksheet!B84="","",Worksheet!B84)</f>
        <v/>
      </c>
      <c r="U63" t="str">
        <f>IF(Worksheet!D84="","",Worksheet!D84)</f>
        <v/>
      </c>
      <c r="V63" t="str">
        <f>IF(Worksheet!$A$10=TRUE,"Y","N")</f>
        <v>N</v>
      </c>
      <c r="W63" t="str">
        <f>IF(Worksheet!$A$11=TRUE,"Y","N")</f>
        <v>N</v>
      </c>
      <c r="X63" t="str">
        <f>IF(Worksheet!$B$10=TRUE,"Y","N")</f>
        <v>N</v>
      </c>
      <c r="Y63" t="str">
        <f>IF(Worksheet!$B$11=TRUE,"Y","N")</f>
        <v>N</v>
      </c>
      <c r="Z63">
        <f>IFERROR(IF(N(Worksheet!V84)=0,Worksheet!U84,Worksheet!V84),"")</f>
        <v>0</v>
      </c>
    </row>
    <row r="64" spans="1:26" x14ac:dyDescent="0.25">
      <c r="A64" t="str">
        <f>IF(ISBLANK(Worksheet!F85)=FALSE,VLOOKUP(Worksheet!A85,MeasureCode_Lookup,6,FALSE),"")</f>
        <v/>
      </c>
      <c r="B64">
        <f>Worksheet!H85</f>
        <v>0</v>
      </c>
      <c r="C64">
        <f>Worksheet!I85</f>
        <v>0</v>
      </c>
      <c r="D64" s="1">
        <f>IFERROR(IF(Worksheet!Z85=0,Worksheet!Y85/I64,Worksheet!Z85/R64),0)</f>
        <v>0</v>
      </c>
      <c r="E64" t="s">
        <v>16</v>
      </c>
      <c r="H64">
        <f>IF(N(Worksheet!S85)=0,N(Worksheet!R85),N(Worksheet!S85))</f>
        <v>0</v>
      </c>
      <c r="I64">
        <f>IFERROR(Worksheet!W85/(Worksheet!R85+Worksheet!U85),0)</f>
        <v>0</v>
      </c>
      <c r="J64" s="64">
        <f>Worksheet!AE85</f>
        <v>0</v>
      </c>
      <c r="K64" s="64">
        <f>Worksheet!AD85</f>
        <v>0</v>
      </c>
      <c r="L64" s="1">
        <f t="shared" si="0"/>
        <v>0</v>
      </c>
      <c r="M64">
        <f>IF(Worksheet!AL85=0,0,Worksheet!AL85/I64)</f>
        <v>0</v>
      </c>
      <c r="N64">
        <f t="shared" si="1"/>
        <v>0</v>
      </c>
      <c r="R64">
        <f>IFERROR(Worksheet!X85/(Worksheet!S85+Worksheet!V85),0)</f>
        <v>0</v>
      </c>
      <c r="S64" t="str">
        <f>IF(Worksheet!E85="","",Worksheet!E85)</f>
        <v/>
      </c>
      <c r="T64" t="str">
        <f>IF(Worksheet!B85="","",Worksheet!B85)</f>
        <v/>
      </c>
      <c r="U64" t="str">
        <f>IF(Worksheet!D85="","",Worksheet!D85)</f>
        <v/>
      </c>
      <c r="V64" t="str">
        <f>IF(Worksheet!$A$10=TRUE,"Y","N")</f>
        <v>N</v>
      </c>
      <c r="W64" t="str">
        <f>IF(Worksheet!$A$11=TRUE,"Y","N")</f>
        <v>N</v>
      </c>
      <c r="X64" t="str">
        <f>IF(Worksheet!$B$10=TRUE,"Y","N")</f>
        <v>N</v>
      </c>
      <c r="Y64" t="str">
        <f>IF(Worksheet!$B$11=TRUE,"Y","N")</f>
        <v>N</v>
      </c>
      <c r="Z64">
        <f>IFERROR(IF(N(Worksheet!V85)=0,Worksheet!U85,Worksheet!V85),"")</f>
        <v>0</v>
      </c>
    </row>
    <row r="65" spans="1:26" x14ac:dyDescent="0.25">
      <c r="A65" t="str">
        <f>IF(ISBLANK(Worksheet!F86)=FALSE,VLOOKUP(Worksheet!A86,MeasureCode_Lookup,6,FALSE),"")</f>
        <v/>
      </c>
      <c r="B65">
        <f>Worksheet!H86</f>
        <v>0</v>
      </c>
      <c r="C65">
        <f>Worksheet!I86</f>
        <v>0</v>
      </c>
      <c r="D65" s="1">
        <f>IFERROR(IF(Worksheet!Z86=0,Worksheet!Y86/I65,Worksheet!Z86/R65),0)</f>
        <v>0</v>
      </c>
      <c r="E65" t="s">
        <v>16</v>
      </c>
      <c r="H65">
        <f>IF(N(Worksheet!S86)=0,N(Worksheet!R86),N(Worksheet!S86))</f>
        <v>0</v>
      </c>
      <c r="I65">
        <f>IFERROR(Worksheet!W86/(Worksheet!R86+Worksheet!U86),0)</f>
        <v>0</v>
      </c>
      <c r="J65" s="64">
        <f>Worksheet!AE86</f>
        <v>0</v>
      </c>
      <c r="K65" s="64">
        <f>Worksheet!AD86</f>
        <v>0</v>
      </c>
      <c r="L65" s="1">
        <f t="shared" si="0"/>
        <v>0</v>
      </c>
      <c r="M65">
        <f>IF(Worksheet!AL86=0,0,Worksheet!AL86/I65)</f>
        <v>0</v>
      </c>
      <c r="N65">
        <f t="shared" si="1"/>
        <v>0</v>
      </c>
      <c r="R65">
        <f>IFERROR(Worksheet!X86/(Worksheet!S86+Worksheet!V86),0)</f>
        <v>0</v>
      </c>
      <c r="S65" t="str">
        <f>IF(Worksheet!E86="","",Worksheet!E86)</f>
        <v/>
      </c>
      <c r="T65" t="str">
        <f>IF(Worksheet!B86="","",Worksheet!B86)</f>
        <v/>
      </c>
      <c r="U65" t="str">
        <f>IF(Worksheet!D86="","",Worksheet!D86)</f>
        <v/>
      </c>
      <c r="V65" t="str">
        <f>IF(Worksheet!$A$10=TRUE,"Y","N")</f>
        <v>N</v>
      </c>
      <c r="W65" t="str">
        <f>IF(Worksheet!$A$11=TRUE,"Y","N")</f>
        <v>N</v>
      </c>
      <c r="X65" t="str">
        <f>IF(Worksheet!$B$10=TRUE,"Y","N")</f>
        <v>N</v>
      </c>
      <c r="Y65" t="str">
        <f>IF(Worksheet!$B$11=TRUE,"Y","N")</f>
        <v>N</v>
      </c>
      <c r="Z65">
        <f>IFERROR(IF(N(Worksheet!V86)=0,Worksheet!U86,Worksheet!V86),"")</f>
        <v>0</v>
      </c>
    </row>
    <row r="66" spans="1:26" x14ac:dyDescent="0.25">
      <c r="A66" t="str">
        <f>IF(ISBLANK(Worksheet!F87)=FALSE,VLOOKUP(Worksheet!A87,MeasureCode_Lookup,6,FALSE),"")</f>
        <v/>
      </c>
      <c r="B66">
        <f>Worksheet!H87</f>
        <v>0</v>
      </c>
      <c r="C66">
        <f>Worksheet!I87</f>
        <v>0</v>
      </c>
      <c r="D66" s="1">
        <f>IFERROR(IF(Worksheet!Z87=0,Worksheet!Y87/I66,Worksheet!Z87/R66),0)</f>
        <v>0</v>
      </c>
      <c r="E66" t="s">
        <v>16</v>
      </c>
      <c r="H66">
        <f>IF(N(Worksheet!S87)=0,N(Worksheet!R87),N(Worksheet!S87))</f>
        <v>0</v>
      </c>
      <c r="I66">
        <f>IFERROR(Worksheet!W87/(Worksheet!R87+Worksheet!U87),0)</f>
        <v>0</v>
      </c>
      <c r="J66" s="64">
        <f>Worksheet!AE87</f>
        <v>0</v>
      </c>
      <c r="K66" s="64">
        <f>Worksheet!AD87</f>
        <v>0</v>
      </c>
      <c r="L66" s="1">
        <f t="shared" si="0"/>
        <v>0</v>
      </c>
      <c r="M66">
        <f>IF(Worksheet!AL87=0,0,Worksheet!AL87/I66)</f>
        <v>0</v>
      </c>
      <c r="N66">
        <f t="shared" si="1"/>
        <v>0</v>
      </c>
      <c r="R66">
        <f>IFERROR(Worksheet!X87/(Worksheet!S87+Worksheet!V87),0)</f>
        <v>0</v>
      </c>
      <c r="S66" t="str">
        <f>IF(Worksheet!E87="","",Worksheet!E87)</f>
        <v/>
      </c>
      <c r="T66" t="str">
        <f>IF(Worksheet!B87="","",Worksheet!B87)</f>
        <v/>
      </c>
      <c r="U66" t="str">
        <f>IF(Worksheet!D87="","",Worksheet!D87)</f>
        <v/>
      </c>
      <c r="V66" t="str">
        <f>IF(Worksheet!$A$10=TRUE,"Y","N")</f>
        <v>N</v>
      </c>
      <c r="W66" t="str">
        <f>IF(Worksheet!$A$11=TRUE,"Y","N")</f>
        <v>N</v>
      </c>
      <c r="X66" t="str">
        <f>IF(Worksheet!$B$10=TRUE,"Y","N")</f>
        <v>N</v>
      </c>
      <c r="Y66" t="str">
        <f>IF(Worksheet!$B$11=TRUE,"Y","N")</f>
        <v>N</v>
      </c>
      <c r="Z66">
        <f>IFERROR(IF(N(Worksheet!V87)=0,Worksheet!U87,Worksheet!V87),"")</f>
        <v>0</v>
      </c>
    </row>
    <row r="67" spans="1:26" x14ac:dyDescent="0.25">
      <c r="A67" t="str">
        <f>IF(ISBLANK(Worksheet!F88)=FALSE,VLOOKUP(Worksheet!A88,MeasureCode_Lookup,6,FALSE),"")</f>
        <v/>
      </c>
      <c r="B67">
        <f>Worksheet!H88</f>
        <v>0</v>
      </c>
      <c r="C67">
        <f>Worksheet!I88</f>
        <v>0</v>
      </c>
      <c r="D67" s="1">
        <f>IFERROR(IF(Worksheet!Z88=0,Worksheet!Y88/I67,Worksheet!Z88/R67),0)</f>
        <v>0</v>
      </c>
      <c r="E67" t="s">
        <v>16</v>
      </c>
      <c r="H67">
        <f>IF(N(Worksheet!S88)=0,N(Worksheet!R88),N(Worksheet!S88))</f>
        <v>0</v>
      </c>
      <c r="I67">
        <f>IFERROR(Worksheet!W88/(Worksheet!R88+Worksheet!U88),0)</f>
        <v>0</v>
      </c>
      <c r="J67" s="64">
        <f>Worksheet!AE88</f>
        <v>0</v>
      </c>
      <c r="K67" s="64">
        <f>Worksheet!AD88</f>
        <v>0</v>
      </c>
      <c r="L67" s="1">
        <f t="shared" ref="L67:L130" si="2">J67*8</f>
        <v>0</v>
      </c>
      <c r="M67">
        <f>IF(Worksheet!AL88=0,0,Worksheet!AL88/I67)</f>
        <v>0</v>
      </c>
      <c r="N67">
        <f t="shared" ref="N67:N130" si="3">M67*8</f>
        <v>0</v>
      </c>
      <c r="R67">
        <f>IFERROR(Worksheet!X88/(Worksheet!S88+Worksheet!V88),0)</f>
        <v>0</v>
      </c>
      <c r="S67" t="str">
        <f>IF(Worksheet!E88="","",Worksheet!E88)</f>
        <v/>
      </c>
      <c r="T67" t="str">
        <f>IF(Worksheet!B88="","",Worksheet!B88)</f>
        <v/>
      </c>
      <c r="U67" t="str">
        <f>IF(Worksheet!D88="","",Worksheet!D88)</f>
        <v/>
      </c>
      <c r="V67" t="str">
        <f>IF(Worksheet!$A$10=TRUE,"Y","N")</f>
        <v>N</v>
      </c>
      <c r="W67" t="str">
        <f>IF(Worksheet!$A$11=TRUE,"Y","N")</f>
        <v>N</v>
      </c>
      <c r="X67" t="str">
        <f>IF(Worksheet!$B$10=TRUE,"Y","N")</f>
        <v>N</v>
      </c>
      <c r="Y67" t="str">
        <f>IF(Worksheet!$B$11=TRUE,"Y","N")</f>
        <v>N</v>
      </c>
      <c r="Z67">
        <f>IFERROR(IF(N(Worksheet!V88)=0,Worksheet!U88,Worksheet!V88),"")</f>
        <v>0</v>
      </c>
    </row>
    <row r="68" spans="1:26" x14ac:dyDescent="0.25">
      <c r="A68" t="str">
        <f>IF(ISBLANK(Worksheet!F89)=FALSE,VLOOKUP(Worksheet!A89,MeasureCode_Lookup,6,FALSE),"")</f>
        <v/>
      </c>
      <c r="B68">
        <f>Worksheet!H89</f>
        <v>0</v>
      </c>
      <c r="C68">
        <f>Worksheet!I89</f>
        <v>0</v>
      </c>
      <c r="D68" s="1">
        <f>IFERROR(IF(Worksheet!Z89=0,Worksheet!Y89/I68,Worksheet!Z89/R68),0)</f>
        <v>0</v>
      </c>
      <c r="E68" t="s">
        <v>16</v>
      </c>
      <c r="H68">
        <f>IF(N(Worksheet!S89)=0,N(Worksheet!R89),N(Worksheet!S89))</f>
        <v>0</v>
      </c>
      <c r="I68">
        <f>IFERROR(Worksheet!W89/(Worksheet!R89+Worksheet!U89),0)</f>
        <v>0</v>
      </c>
      <c r="J68" s="64">
        <f>Worksheet!AE89</f>
        <v>0</v>
      </c>
      <c r="K68" s="64">
        <f>Worksheet!AD89</f>
        <v>0</v>
      </c>
      <c r="L68" s="1">
        <f t="shared" si="2"/>
        <v>0</v>
      </c>
      <c r="M68">
        <f>IF(Worksheet!AL89=0,0,Worksheet!AL89/I68)</f>
        <v>0</v>
      </c>
      <c r="N68">
        <f t="shared" si="3"/>
        <v>0</v>
      </c>
      <c r="R68">
        <f>IFERROR(Worksheet!X89/(Worksheet!S89+Worksheet!V89),0)</f>
        <v>0</v>
      </c>
      <c r="S68" t="str">
        <f>IF(Worksheet!E89="","",Worksheet!E89)</f>
        <v/>
      </c>
      <c r="T68" t="str">
        <f>IF(Worksheet!B89="","",Worksheet!B89)</f>
        <v/>
      </c>
      <c r="U68" t="str">
        <f>IF(Worksheet!D89="","",Worksheet!D89)</f>
        <v/>
      </c>
      <c r="V68" t="str">
        <f>IF(Worksheet!$A$10=TRUE,"Y","N")</f>
        <v>N</v>
      </c>
      <c r="W68" t="str">
        <f>IF(Worksheet!$A$11=TRUE,"Y","N")</f>
        <v>N</v>
      </c>
      <c r="X68" t="str">
        <f>IF(Worksheet!$B$10=TRUE,"Y","N")</f>
        <v>N</v>
      </c>
      <c r="Y68" t="str">
        <f>IF(Worksheet!$B$11=TRUE,"Y","N")</f>
        <v>N</v>
      </c>
      <c r="Z68">
        <f>IFERROR(IF(N(Worksheet!V89)=0,Worksheet!U89,Worksheet!V89),"")</f>
        <v>0</v>
      </c>
    </row>
    <row r="69" spans="1:26" x14ac:dyDescent="0.25">
      <c r="A69" t="str">
        <f>IF(ISBLANK(Worksheet!F90)=FALSE,VLOOKUP(Worksheet!A90,MeasureCode_Lookup,6,FALSE),"")</f>
        <v/>
      </c>
      <c r="B69">
        <f>Worksheet!H90</f>
        <v>0</v>
      </c>
      <c r="C69">
        <f>Worksheet!I90</f>
        <v>0</v>
      </c>
      <c r="D69" s="1">
        <f>IFERROR(IF(Worksheet!Z90=0,Worksheet!Y90/I69,Worksheet!Z90/R69),0)</f>
        <v>0</v>
      </c>
      <c r="E69" t="s">
        <v>16</v>
      </c>
      <c r="H69">
        <f>IF(N(Worksheet!S90)=0,N(Worksheet!R90),N(Worksheet!S90))</f>
        <v>0</v>
      </c>
      <c r="I69">
        <f>IFERROR(Worksheet!W90/(Worksheet!R90+Worksheet!U90),0)</f>
        <v>0</v>
      </c>
      <c r="J69" s="64">
        <f>Worksheet!AE90</f>
        <v>0</v>
      </c>
      <c r="K69" s="64">
        <f>Worksheet!AD90</f>
        <v>0</v>
      </c>
      <c r="L69" s="1">
        <f t="shared" si="2"/>
        <v>0</v>
      </c>
      <c r="M69">
        <f>IF(Worksheet!AL90=0,0,Worksheet!AL90/I69)</f>
        <v>0</v>
      </c>
      <c r="N69">
        <f t="shared" si="3"/>
        <v>0</v>
      </c>
      <c r="R69">
        <f>IFERROR(Worksheet!X90/(Worksheet!S90+Worksheet!V90),0)</f>
        <v>0</v>
      </c>
      <c r="S69" t="str">
        <f>IF(Worksheet!E90="","",Worksheet!E90)</f>
        <v/>
      </c>
      <c r="T69" t="str">
        <f>IF(Worksheet!B90="","",Worksheet!B90)</f>
        <v/>
      </c>
      <c r="U69" t="str">
        <f>IF(Worksheet!D90="","",Worksheet!D90)</f>
        <v/>
      </c>
      <c r="V69" t="str">
        <f>IF(Worksheet!$A$10=TRUE,"Y","N")</f>
        <v>N</v>
      </c>
      <c r="W69" t="str">
        <f>IF(Worksheet!$A$11=TRUE,"Y","N")</f>
        <v>N</v>
      </c>
      <c r="X69" t="str">
        <f>IF(Worksheet!$B$10=TRUE,"Y","N")</f>
        <v>N</v>
      </c>
      <c r="Y69" t="str">
        <f>IF(Worksheet!$B$11=TRUE,"Y","N")</f>
        <v>N</v>
      </c>
      <c r="Z69">
        <f>IFERROR(IF(N(Worksheet!V90)=0,Worksheet!U90,Worksheet!V90),"")</f>
        <v>0</v>
      </c>
    </row>
    <row r="70" spans="1:26" x14ac:dyDescent="0.25">
      <c r="A70" t="str">
        <f>IF(ISBLANK(Worksheet!F91)=FALSE,VLOOKUP(Worksheet!A91,MeasureCode_Lookup,6,FALSE),"")</f>
        <v/>
      </c>
      <c r="B70">
        <f>Worksheet!H91</f>
        <v>0</v>
      </c>
      <c r="C70">
        <f>Worksheet!I91</f>
        <v>0</v>
      </c>
      <c r="D70" s="1">
        <f>IFERROR(IF(Worksheet!Z91=0,Worksheet!Y91/I70,Worksheet!Z91/R70),0)</f>
        <v>0</v>
      </c>
      <c r="E70" t="s">
        <v>16</v>
      </c>
      <c r="H70">
        <f>IF(N(Worksheet!S91)=0,N(Worksheet!R91),N(Worksheet!S91))</f>
        <v>0</v>
      </c>
      <c r="I70">
        <f>IFERROR(Worksheet!W91/(Worksheet!R91+Worksheet!U91),0)</f>
        <v>0</v>
      </c>
      <c r="J70" s="64">
        <f>Worksheet!AE91</f>
        <v>0</v>
      </c>
      <c r="K70" s="64">
        <f>Worksheet!AD91</f>
        <v>0</v>
      </c>
      <c r="L70" s="1">
        <f t="shared" si="2"/>
        <v>0</v>
      </c>
      <c r="M70">
        <f>IF(Worksheet!AL91=0,0,Worksheet!AL91/I70)</f>
        <v>0</v>
      </c>
      <c r="N70">
        <f t="shared" si="3"/>
        <v>0</v>
      </c>
      <c r="R70">
        <f>IFERROR(Worksheet!X91/(Worksheet!S91+Worksheet!V91),0)</f>
        <v>0</v>
      </c>
      <c r="S70" t="str">
        <f>IF(Worksheet!E91="","",Worksheet!E91)</f>
        <v/>
      </c>
      <c r="T70" t="str">
        <f>IF(Worksheet!B91="","",Worksheet!B91)</f>
        <v/>
      </c>
      <c r="U70" t="str">
        <f>IF(Worksheet!D91="","",Worksheet!D91)</f>
        <v/>
      </c>
      <c r="V70" t="str">
        <f>IF(Worksheet!$A$10=TRUE,"Y","N")</f>
        <v>N</v>
      </c>
      <c r="W70" t="str">
        <f>IF(Worksheet!$A$11=TRUE,"Y","N")</f>
        <v>N</v>
      </c>
      <c r="X70" t="str">
        <f>IF(Worksheet!$B$10=TRUE,"Y","N")</f>
        <v>N</v>
      </c>
      <c r="Y70" t="str">
        <f>IF(Worksheet!$B$11=TRUE,"Y","N")</f>
        <v>N</v>
      </c>
      <c r="Z70">
        <f>IFERROR(IF(N(Worksheet!V91)=0,Worksheet!U91,Worksheet!V91),"")</f>
        <v>0</v>
      </c>
    </row>
    <row r="71" spans="1:26" x14ac:dyDescent="0.25">
      <c r="A71" t="str">
        <f>IF(ISBLANK(Worksheet!F92)=FALSE,VLOOKUP(Worksheet!A92,MeasureCode_Lookup,6,FALSE),"")</f>
        <v/>
      </c>
      <c r="B71">
        <f>Worksheet!H92</f>
        <v>0</v>
      </c>
      <c r="C71">
        <f>Worksheet!I92</f>
        <v>0</v>
      </c>
      <c r="D71" s="1">
        <f>IFERROR(IF(Worksheet!Z92=0,Worksheet!Y92/I71,Worksheet!Z92/R71),0)</f>
        <v>0</v>
      </c>
      <c r="E71" t="s">
        <v>16</v>
      </c>
      <c r="H71">
        <f>IF(N(Worksheet!S92)=0,N(Worksheet!R92),N(Worksheet!S92))</f>
        <v>0</v>
      </c>
      <c r="I71">
        <f>IFERROR(Worksheet!W92/(Worksheet!R92+Worksheet!U92),0)</f>
        <v>0</v>
      </c>
      <c r="J71" s="64">
        <f>Worksheet!AE92</f>
        <v>0</v>
      </c>
      <c r="K71" s="64">
        <f>Worksheet!AD92</f>
        <v>0</v>
      </c>
      <c r="L71" s="1">
        <f t="shared" si="2"/>
        <v>0</v>
      </c>
      <c r="M71">
        <f>IF(Worksheet!AL92=0,0,Worksheet!AL92/I71)</f>
        <v>0</v>
      </c>
      <c r="N71">
        <f t="shared" si="3"/>
        <v>0</v>
      </c>
      <c r="R71">
        <f>IFERROR(Worksheet!X92/(Worksheet!S92+Worksheet!V92),0)</f>
        <v>0</v>
      </c>
      <c r="S71" t="str">
        <f>IF(Worksheet!E92="","",Worksheet!E92)</f>
        <v/>
      </c>
      <c r="T71" t="str">
        <f>IF(Worksheet!B92="","",Worksheet!B92)</f>
        <v/>
      </c>
      <c r="U71" t="str">
        <f>IF(Worksheet!D92="","",Worksheet!D92)</f>
        <v/>
      </c>
      <c r="V71" t="str">
        <f>IF(Worksheet!$A$10=TRUE,"Y","N")</f>
        <v>N</v>
      </c>
      <c r="W71" t="str">
        <f>IF(Worksheet!$A$11=TRUE,"Y","N")</f>
        <v>N</v>
      </c>
      <c r="X71" t="str">
        <f>IF(Worksheet!$B$10=TRUE,"Y","N")</f>
        <v>N</v>
      </c>
      <c r="Y71" t="str">
        <f>IF(Worksheet!$B$11=TRUE,"Y","N")</f>
        <v>N</v>
      </c>
      <c r="Z71">
        <f>IFERROR(IF(N(Worksheet!V92)=0,Worksheet!U92,Worksheet!V92),"")</f>
        <v>0</v>
      </c>
    </row>
    <row r="72" spans="1:26" x14ac:dyDescent="0.25">
      <c r="A72" t="str">
        <f>IF(ISBLANK(Worksheet!F93)=FALSE,VLOOKUP(Worksheet!A93,MeasureCode_Lookup,6,FALSE),"")</f>
        <v/>
      </c>
      <c r="B72">
        <f>Worksheet!H93</f>
        <v>0</v>
      </c>
      <c r="C72">
        <f>Worksheet!I93</f>
        <v>0</v>
      </c>
      <c r="D72" s="1">
        <f>IFERROR(IF(Worksheet!Z93=0,Worksheet!Y93/I72,Worksheet!Z93/R72),0)</f>
        <v>0</v>
      </c>
      <c r="E72" t="s">
        <v>16</v>
      </c>
      <c r="H72">
        <f>IF(N(Worksheet!S93)=0,N(Worksheet!R93),N(Worksheet!S93))</f>
        <v>0</v>
      </c>
      <c r="I72">
        <f>IFERROR(Worksheet!W93/(Worksheet!R93+Worksheet!U93),0)</f>
        <v>0</v>
      </c>
      <c r="J72" s="64">
        <f>Worksheet!AE93</f>
        <v>0</v>
      </c>
      <c r="K72" s="64">
        <f>Worksheet!AD93</f>
        <v>0</v>
      </c>
      <c r="L72" s="1">
        <f t="shared" si="2"/>
        <v>0</v>
      </c>
      <c r="M72">
        <f>IF(Worksheet!AL93=0,0,Worksheet!AL93/I72)</f>
        <v>0</v>
      </c>
      <c r="N72">
        <f t="shared" si="3"/>
        <v>0</v>
      </c>
      <c r="R72">
        <f>IFERROR(Worksheet!X93/(Worksheet!S93+Worksheet!V93),0)</f>
        <v>0</v>
      </c>
      <c r="S72" t="str">
        <f>IF(Worksheet!E93="","",Worksheet!E93)</f>
        <v/>
      </c>
      <c r="T72" t="str">
        <f>IF(Worksheet!B93="","",Worksheet!B93)</f>
        <v/>
      </c>
      <c r="U72" t="str">
        <f>IF(Worksheet!D93="","",Worksheet!D93)</f>
        <v/>
      </c>
      <c r="V72" t="str">
        <f>IF(Worksheet!$A$10=TRUE,"Y","N")</f>
        <v>N</v>
      </c>
      <c r="W72" t="str">
        <f>IF(Worksheet!$A$11=TRUE,"Y","N")</f>
        <v>N</v>
      </c>
      <c r="X72" t="str">
        <f>IF(Worksheet!$B$10=TRUE,"Y","N")</f>
        <v>N</v>
      </c>
      <c r="Y72" t="str">
        <f>IF(Worksheet!$B$11=TRUE,"Y","N")</f>
        <v>N</v>
      </c>
      <c r="Z72">
        <f>IFERROR(IF(N(Worksheet!V93)=0,Worksheet!U93,Worksheet!V93),"")</f>
        <v>0</v>
      </c>
    </row>
    <row r="73" spans="1:26" x14ac:dyDescent="0.25">
      <c r="A73" t="str">
        <f>IF(ISBLANK(Worksheet!F94)=FALSE,VLOOKUP(Worksheet!A94,MeasureCode_Lookup,6,FALSE),"")</f>
        <v/>
      </c>
      <c r="B73">
        <f>Worksheet!H94</f>
        <v>0</v>
      </c>
      <c r="C73">
        <f>Worksheet!I94</f>
        <v>0</v>
      </c>
      <c r="D73" s="1">
        <f>IFERROR(IF(Worksheet!Z94=0,Worksheet!Y94/I73,Worksheet!Z94/R73),0)</f>
        <v>0</v>
      </c>
      <c r="E73" t="s">
        <v>16</v>
      </c>
      <c r="H73">
        <f>IF(N(Worksheet!S94)=0,N(Worksheet!R94),N(Worksheet!S94))</f>
        <v>0</v>
      </c>
      <c r="I73">
        <f>IFERROR(Worksheet!W94/(Worksheet!R94+Worksheet!U94),0)</f>
        <v>0</v>
      </c>
      <c r="J73" s="64">
        <f>Worksheet!AE94</f>
        <v>0</v>
      </c>
      <c r="K73" s="64">
        <f>Worksheet!AD94</f>
        <v>0</v>
      </c>
      <c r="L73" s="1">
        <f t="shared" si="2"/>
        <v>0</v>
      </c>
      <c r="M73">
        <f>IF(Worksheet!AL94=0,0,Worksheet!AL94/I73)</f>
        <v>0</v>
      </c>
      <c r="N73">
        <f t="shared" si="3"/>
        <v>0</v>
      </c>
      <c r="R73">
        <f>IFERROR(Worksheet!X94/(Worksheet!S94+Worksheet!V94),0)</f>
        <v>0</v>
      </c>
      <c r="S73" t="str">
        <f>IF(Worksheet!E94="","",Worksheet!E94)</f>
        <v/>
      </c>
      <c r="T73" t="str">
        <f>IF(Worksheet!B94="","",Worksheet!B94)</f>
        <v/>
      </c>
      <c r="U73" t="str">
        <f>IF(Worksheet!D94="","",Worksheet!D94)</f>
        <v/>
      </c>
      <c r="V73" t="str">
        <f>IF(Worksheet!$A$10=TRUE,"Y","N")</f>
        <v>N</v>
      </c>
      <c r="W73" t="str">
        <f>IF(Worksheet!$A$11=TRUE,"Y","N")</f>
        <v>N</v>
      </c>
      <c r="X73" t="str">
        <f>IF(Worksheet!$B$10=TRUE,"Y","N")</f>
        <v>N</v>
      </c>
      <c r="Y73" t="str">
        <f>IF(Worksheet!$B$11=TRUE,"Y","N")</f>
        <v>N</v>
      </c>
      <c r="Z73">
        <f>IFERROR(IF(N(Worksheet!V94)=0,Worksheet!U94,Worksheet!V94),"")</f>
        <v>0</v>
      </c>
    </row>
    <row r="74" spans="1:26" x14ac:dyDescent="0.25">
      <c r="A74" t="str">
        <f>IF(ISBLANK(Worksheet!F95)=FALSE,VLOOKUP(Worksheet!A95,MeasureCode_Lookup,6,FALSE),"")</f>
        <v/>
      </c>
      <c r="B74">
        <f>Worksheet!H95</f>
        <v>0</v>
      </c>
      <c r="C74">
        <f>Worksheet!I95</f>
        <v>0</v>
      </c>
      <c r="D74" s="1">
        <f>IFERROR(IF(Worksheet!Z95=0,Worksheet!Y95/I74,Worksheet!Z95/R74),0)</f>
        <v>0</v>
      </c>
      <c r="E74" t="s">
        <v>16</v>
      </c>
      <c r="H74">
        <f>IF(N(Worksheet!S95)=0,N(Worksheet!R95),N(Worksheet!S95))</f>
        <v>0</v>
      </c>
      <c r="I74">
        <f>IFERROR(Worksheet!W95/(Worksheet!R95+Worksheet!U95),0)</f>
        <v>0</v>
      </c>
      <c r="J74" s="64">
        <f>Worksheet!AE95</f>
        <v>0</v>
      </c>
      <c r="K74" s="64">
        <f>Worksheet!AD95</f>
        <v>0</v>
      </c>
      <c r="L74" s="1">
        <f t="shared" si="2"/>
        <v>0</v>
      </c>
      <c r="M74">
        <f>IF(Worksheet!AL95=0,0,Worksheet!AL95/I74)</f>
        <v>0</v>
      </c>
      <c r="N74">
        <f t="shared" si="3"/>
        <v>0</v>
      </c>
      <c r="R74">
        <f>IFERROR(Worksheet!X95/(Worksheet!S95+Worksheet!V95),0)</f>
        <v>0</v>
      </c>
      <c r="S74" t="str">
        <f>IF(Worksheet!E95="","",Worksheet!E95)</f>
        <v/>
      </c>
      <c r="T74" t="str">
        <f>IF(Worksheet!B95="","",Worksheet!B95)</f>
        <v/>
      </c>
      <c r="U74" t="str">
        <f>IF(Worksheet!D95="","",Worksheet!D95)</f>
        <v/>
      </c>
      <c r="V74" t="str">
        <f>IF(Worksheet!$A$10=TRUE,"Y","N")</f>
        <v>N</v>
      </c>
      <c r="W74" t="str">
        <f>IF(Worksheet!$A$11=TRUE,"Y","N")</f>
        <v>N</v>
      </c>
      <c r="X74" t="str">
        <f>IF(Worksheet!$B$10=TRUE,"Y","N")</f>
        <v>N</v>
      </c>
      <c r="Y74" t="str">
        <f>IF(Worksheet!$B$11=TRUE,"Y","N")</f>
        <v>N</v>
      </c>
      <c r="Z74">
        <f>IFERROR(IF(N(Worksheet!V95)=0,Worksheet!U95,Worksheet!V95),"")</f>
        <v>0</v>
      </c>
    </row>
    <row r="75" spans="1:26" x14ac:dyDescent="0.25">
      <c r="A75" t="str">
        <f>IF(ISBLANK(Worksheet!F96)=FALSE,VLOOKUP(Worksheet!A96,MeasureCode_Lookup,6,FALSE),"")</f>
        <v/>
      </c>
      <c r="B75">
        <f>Worksheet!H96</f>
        <v>0</v>
      </c>
      <c r="C75">
        <f>Worksheet!I96</f>
        <v>0</v>
      </c>
      <c r="D75" s="1">
        <f>IFERROR(IF(Worksheet!Z96=0,Worksheet!Y96/I75,Worksheet!Z96/R75),0)</f>
        <v>0</v>
      </c>
      <c r="E75" t="s">
        <v>16</v>
      </c>
      <c r="H75">
        <f>IF(N(Worksheet!S96)=0,N(Worksheet!R96),N(Worksheet!S96))</f>
        <v>0</v>
      </c>
      <c r="I75">
        <f>IFERROR(Worksheet!W96/(Worksheet!R96+Worksheet!U96),0)</f>
        <v>0</v>
      </c>
      <c r="J75" s="64">
        <f>Worksheet!AE96</f>
        <v>0</v>
      </c>
      <c r="K75" s="64">
        <f>Worksheet!AD96</f>
        <v>0</v>
      </c>
      <c r="L75" s="1">
        <f t="shared" si="2"/>
        <v>0</v>
      </c>
      <c r="M75">
        <f>IF(Worksheet!AL96=0,0,Worksheet!AL96/I75)</f>
        <v>0</v>
      </c>
      <c r="N75">
        <f t="shared" si="3"/>
        <v>0</v>
      </c>
      <c r="R75">
        <f>IFERROR(Worksheet!X96/(Worksheet!S96+Worksheet!V96),0)</f>
        <v>0</v>
      </c>
      <c r="S75" t="str">
        <f>IF(Worksheet!E96="","",Worksheet!E96)</f>
        <v/>
      </c>
      <c r="T75" t="str">
        <f>IF(Worksheet!B96="","",Worksheet!B96)</f>
        <v/>
      </c>
      <c r="U75" t="str">
        <f>IF(Worksheet!D96="","",Worksheet!D96)</f>
        <v/>
      </c>
      <c r="V75" t="str">
        <f>IF(Worksheet!$A$10=TRUE,"Y","N")</f>
        <v>N</v>
      </c>
      <c r="W75" t="str">
        <f>IF(Worksheet!$A$11=TRUE,"Y","N")</f>
        <v>N</v>
      </c>
      <c r="X75" t="str">
        <f>IF(Worksheet!$B$10=TRUE,"Y","N")</f>
        <v>N</v>
      </c>
      <c r="Y75" t="str">
        <f>IF(Worksheet!$B$11=TRUE,"Y","N")</f>
        <v>N</v>
      </c>
      <c r="Z75">
        <f>IFERROR(IF(N(Worksheet!V96)=0,Worksheet!U96,Worksheet!V96),"")</f>
        <v>0</v>
      </c>
    </row>
    <row r="76" spans="1:26" x14ac:dyDescent="0.25">
      <c r="A76" t="str">
        <f>IF(ISBLANK(Worksheet!F97)=FALSE,VLOOKUP(Worksheet!A97,MeasureCode_Lookup,6,FALSE),"")</f>
        <v/>
      </c>
      <c r="B76">
        <f>Worksheet!H97</f>
        <v>0</v>
      </c>
      <c r="C76">
        <f>Worksheet!I97</f>
        <v>0</v>
      </c>
      <c r="D76" s="1">
        <f>IFERROR(IF(Worksheet!Z97=0,Worksheet!Y97/I76,Worksheet!Z97/R76),0)</f>
        <v>0</v>
      </c>
      <c r="E76" t="s">
        <v>16</v>
      </c>
      <c r="H76">
        <f>IF(N(Worksheet!S97)=0,N(Worksheet!R97),N(Worksheet!S97))</f>
        <v>0</v>
      </c>
      <c r="I76">
        <f>IFERROR(Worksheet!W97/(Worksheet!R97+Worksheet!U97),0)</f>
        <v>0</v>
      </c>
      <c r="J76" s="64">
        <f>Worksheet!AE97</f>
        <v>0</v>
      </c>
      <c r="K76" s="64">
        <f>Worksheet!AD97</f>
        <v>0</v>
      </c>
      <c r="L76" s="1">
        <f t="shared" si="2"/>
        <v>0</v>
      </c>
      <c r="M76">
        <f>IF(Worksheet!AL97=0,0,Worksheet!AL97/I76)</f>
        <v>0</v>
      </c>
      <c r="N76">
        <f t="shared" si="3"/>
        <v>0</v>
      </c>
      <c r="R76">
        <f>IFERROR(Worksheet!X97/(Worksheet!S97+Worksheet!V97),0)</f>
        <v>0</v>
      </c>
      <c r="S76" t="str">
        <f>IF(Worksheet!E97="","",Worksheet!E97)</f>
        <v/>
      </c>
      <c r="T76" t="str">
        <f>IF(Worksheet!B97="","",Worksheet!B97)</f>
        <v/>
      </c>
      <c r="U76" t="str">
        <f>IF(Worksheet!D97="","",Worksheet!D97)</f>
        <v/>
      </c>
      <c r="V76" t="str">
        <f>IF(Worksheet!$A$10=TRUE,"Y","N")</f>
        <v>N</v>
      </c>
      <c r="W76" t="str">
        <f>IF(Worksheet!$A$11=TRUE,"Y","N")</f>
        <v>N</v>
      </c>
      <c r="X76" t="str">
        <f>IF(Worksheet!$B$10=TRUE,"Y","N")</f>
        <v>N</v>
      </c>
      <c r="Y76" t="str">
        <f>IF(Worksheet!$B$11=TRUE,"Y","N")</f>
        <v>N</v>
      </c>
      <c r="Z76">
        <f>IFERROR(IF(N(Worksheet!V97)=0,Worksheet!U97,Worksheet!V97),"")</f>
        <v>0</v>
      </c>
    </row>
    <row r="77" spans="1:26" x14ac:dyDescent="0.25">
      <c r="A77" t="str">
        <f>IF(ISBLANK(Worksheet!F98)=FALSE,VLOOKUP(Worksheet!A98,MeasureCode_Lookup,6,FALSE),"")</f>
        <v/>
      </c>
      <c r="B77">
        <f>Worksheet!H98</f>
        <v>0</v>
      </c>
      <c r="C77">
        <f>Worksheet!I98</f>
        <v>0</v>
      </c>
      <c r="D77" s="1">
        <f>IFERROR(IF(Worksheet!Z98=0,Worksheet!Y98/I77,Worksheet!Z98/R77),0)</f>
        <v>0</v>
      </c>
      <c r="E77" t="s">
        <v>16</v>
      </c>
      <c r="H77">
        <f>IF(N(Worksheet!S98)=0,N(Worksheet!R98),N(Worksheet!S98))</f>
        <v>0</v>
      </c>
      <c r="I77">
        <f>IFERROR(Worksheet!W98/(Worksheet!R98+Worksheet!U98),0)</f>
        <v>0</v>
      </c>
      <c r="J77" s="64">
        <f>Worksheet!AE98</f>
        <v>0</v>
      </c>
      <c r="K77" s="64">
        <f>Worksheet!AD98</f>
        <v>0</v>
      </c>
      <c r="L77" s="1">
        <f t="shared" si="2"/>
        <v>0</v>
      </c>
      <c r="M77">
        <f>IF(Worksheet!AL98=0,0,Worksheet!AL98/I77)</f>
        <v>0</v>
      </c>
      <c r="N77">
        <f t="shared" si="3"/>
        <v>0</v>
      </c>
      <c r="R77">
        <f>IFERROR(Worksheet!X98/(Worksheet!S98+Worksheet!V98),0)</f>
        <v>0</v>
      </c>
      <c r="S77" t="str">
        <f>IF(Worksheet!E98="","",Worksheet!E98)</f>
        <v/>
      </c>
      <c r="T77" t="str">
        <f>IF(Worksheet!B98="","",Worksheet!B98)</f>
        <v/>
      </c>
      <c r="U77" t="str">
        <f>IF(Worksheet!D98="","",Worksheet!D98)</f>
        <v/>
      </c>
      <c r="V77" t="str">
        <f>IF(Worksheet!$A$10=TRUE,"Y","N")</f>
        <v>N</v>
      </c>
      <c r="W77" t="str">
        <f>IF(Worksheet!$A$11=TRUE,"Y","N")</f>
        <v>N</v>
      </c>
      <c r="X77" t="str">
        <f>IF(Worksheet!$B$10=TRUE,"Y","N")</f>
        <v>N</v>
      </c>
      <c r="Y77" t="str">
        <f>IF(Worksheet!$B$11=TRUE,"Y","N")</f>
        <v>N</v>
      </c>
      <c r="Z77">
        <f>IFERROR(IF(N(Worksheet!V98)=0,Worksheet!U98,Worksheet!V98),"")</f>
        <v>0</v>
      </c>
    </row>
    <row r="78" spans="1:26" x14ac:dyDescent="0.25">
      <c r="A78" t="str">
        <f>IF(ISBLANK(Worksheet!F99)=FALSE,VLOOKUP(Worksheet!A99,MeasureCode_Lookup,6,FALSE),"")</f>
        <v/>
      </c>
      <c r="B78">
        <f>Worksheet!H99</f>
        <v>0</v>
      </c>
      <c r="C78">
        <f>Worksheet!I99</f>
        <v>0</v>
      </c>
      <c r="D78" s="1">
        <f>IFERROR(IF(Worksheet!Z99=0,Worksheet!Y99/I78,Worksheet!Z99/R78),0)</f>
        <v>0</v>
      </c>
      <c r="E78" t="s">
        <v>16</v>
      </c>
      <c r="H78">
        <f>IF(N(Worksheet!S99)=0,N(Worksheet!R99),N(Worksheet!S99))</f>
        <v>0</v>
      </c>
      <c r="I78">
        <f>IFERROR(Worksheet!W99/(Worksheet!R99+Worksheet!U99),0)</f>
        <v>0</v>
      </c>
      <c r="J78" s="64">
        <f>Worksheet!AE99</f>
        <v>0</v>
      </c>
      <c r="K78" s="64">
        <f>Worksheet!AD99</f>
        <v>0</v>
      </c>
      <c r="L78" s="1">
        <f t="shared" si="2"/>
        <v>0</v>
      </c>
      <c r="M78">
        <f>IF(Worksheet!AL99=0,0,Worksheet!AL99/I78)</f>
        <v>0</v>
      </c>
      <c r="N78">
        <f t="shared" si="3"/>
        <v>0</v>
      </c>
      <c r="R78">
        <f>IFERROR(Worksheet!X99/(Worksheet!S99+Worksheet!V99),0)</f>
        <v>0</v>
      </c>
      <c r="S78" t="str">
        <f>IF(Worksheet!E99="","",Worksheet!E99)</f>
        <v/>
      </c>
      <c r="T78" t="str">
        <f>IF(Worksheet!B99="","",Worksheet!B99)</f>
        <v/>
      </c>
      <c r="U78" t="str">
        <f>IF(Worksheet!D99="","",Worksheet!D99)</f>
        <v/>
      </c>
      <c r="V78" t="str">
        <f>IF(Worksheet!$A$10=TRUE,"Y","N")</f>
        <v>N</v>
      </c>
      <c r="W78" t="str">
        <f>IF(Worksheet!$A$11=TRUE,"Y","N")</f>
        <v>N</v>
      </c>
      <c r="X78" t="str">
        <f>IF(Worksheet!$B$10=TRUE,"Y","N")</f>
        <v>N</v>
      </c>
      <c r="Y78" t="str">
        <f>IF(Worksheet!$B$11=TRUE,"Y","N")</f>
        <v>N</v>
      </c>
      <c r="Z78">
        <f>IFERROR(IF(N(Worksheet!V99)=0,Worksheet!U99,Worksheet!V99),"")</f>
        <v>0</v>
      </c>
    </row>
    <row r="79" spans="1:26" x14ac:dyDescent="0.25">
      <c r="A79" t="str">
        <f>IF(ISBLANK(Worksheet!F100)=FALSE,VLOOKUP(Worksheet!A100,MeasureCode_Lookup,6,FALSE),"")</f>
        <v/>
      </c>
      <c r="B79">
        <f>Worksheet!H100</f>
        <v>0</v>
      </c>
      <c r="C79">
        <f>Worksheet!I100</f>
        <v>0</v>
      </c>
      <c r="D79" s="1">
        <f>IFERROR(IF(Worksheet!Z100=0,Worksheet!Y100/I79,Worksheet!Z100/R79),0)</f>
        <v>0</v>
      </c>
      <c r="E79" t="s">
        <v>16</v>
      </c>
      <c r="H79">
        <f>IF(N(Worksheet!S100)=0,N(Worksheet!R100),N(Worksheet!S100))</f>
        <v>0</v>
      </c>
      <c r="I79">
        <f>IFERROR(Worksheet!W100/(Worksheet!R100+Worksheet!U100),0)</f>
        <v>0</v>
      </c>
      <c r="J79" s="64">
        <f>Worksheet!AE100</f>
        <v>0</v>
      </c>
      <c r="K79" s="64">
        <f>Worksheet!AD100</f>
        <v>0</v>
      </c>
      <c r="L79" s="1">
        <f t="shared" si="2"/>
        <v>0</v>
      </c>
      <c r="M79">
        <f>IF(Worksheet!AL100=0,0,Worksheet!AL100/I79)</f>
        <v>0</v>
      </c>
      <c r="N79">
        <f t="shared" si="3"/>
        <v>0</v>
      </c>
      <c r="R79">
        <f>IFERROR(Worksheet!X100/(Worksheet!S100+Worksheet!V100),0)</f>
        <v>0</v>
      </c>
      <c r="S79" t="str">
        <f>IF(Worksheet!E100="","",Worksheet!E100)</f>
        <v/>
      </c>
      <c r="T79" t="str">
        <f>IF(Worksheet!B100="","",Worksheet!B100)</f>
        <v/>
      </c>
      <c r="U79" t="str">
        <f>IF(Worksheet!D100="","",Worksheet!D100)</f>
        <v/>
      </c>
      <c r="V79" t="str">
        <f>IF(Worksheet!$A$10=TRUE,"Y","N")</f>
        <v>N</v>
      </c>
      <c r="W79" t="str">
        <f>IF(Worksheet!$A$11=TRUE,"Y","N")</f>
        <v>N</v>
      </c>
      <c r="X79" t="str">
        <f>IF(Worksheet!$B$10=TRUE,"Y","N")</f>
        <v>N</v>
      </c>
      <c r="Y79" t="str">
        <f>IF(Worksheet!$B$11=TRUE,"Y","N")</f>
        <v>N</v>
      </c>
      <c r="Z79">
        <f>IFERROR(IF(N(Worksheet!V100)=0,Worksheet!U100,Worksheet!V100),"")</f>
        <v>0</v>
      </c>
    </row>
    <row r="80" spans="1:26" x14ac:dyDescent="0.25">
      <c r="A80" t="str">
        <f>IF(ISBLANK(Worksheet!F101)=FALSE,VLOOKUP(Worksheet!A101,MeasureCode_Lookup,6,FALSE),"")</f>
        <v/>
      </c>
      <c r="B80">
        <f>Worksheet!H101</f>
        <v>0</v>
      </c>
      <c r="C80">
        <f>Worksheet!I101</f>
        <v>0</v>
      </c>
      <c r="D80" s="1">
        <f>IFERROR(IF(Worksheet!Z101=0,Worksheet!Y101/I80,Worksheet!Z101/R80),0)</f>
        <v>0</v>
      </c>
      <c r="E80" t="s">
        <v>16</v>
      </c>
      <c r="H80">
        <f>IF(N(Worksheet!S101)=0,N(Worksheet!R101),N(Worksheet!S101))</f>
        <v>0</v>
      </c>
      <c r="I80">
        <f>IFERROR(Worksheet!W101/(Worksheet!R101+Worksheet!U101),0)</f>
        <v>0</v>
      </c>
      <c r="J80" s="64">
        <f>Worksheet!AE101</f>
        <v>0</v>
      </c>
      <c r="K80" s="64">
        <f>Worksheet!AD101</f>
        <v>0</v>
      </c>
      <c r="L80" s="1">
        <f t="shared" si="2"/>
        <v>0</v>
      </c>
      <c r="M80">
        <f>IF(Worksheet!AL101=0,0,Worksheet!AL101/I80)</f>
        <v>0</v>
      </c>
      <c r="N80">
        <f t="shared" si="3"/>
        <v>0</v>
      </c>
      <c r="R80">
        <f>IFERROR(Worksheet!X101/(Worksheet!S101+Worksheet!V101),0)</f>
        <v>0</v>
      </c>
      <c r="S80" t="str">
        <f>IF(Worksheet!E101="","",Worksheet!E101)</f>
        <v/>
      </c>
      <c r="T80" t="str">
        <f>IF(Worksheet!B101="","",Worksheet!B101)</f>
        <v/>
      </c>
      <c r="U80" t="str">
        <f>IF(Worksheet!D101="","",Worksheet!D101)</f>
        <v/>
      </c>
      <c r="V80" t="str">
        <f>IF(Worksheet!$A$10=TRUE,"Y","N")</f>
        <v>N</v>
      </c>
      <c r="W80" t="str">
        <f>IF(Worksheet!$A$11=TRUE,"Y","N")</f>
        <v>N</v>
      </c>
      <c r="X80" t="str">
        <f>IF(Worksheet!$B$10=TRUE,"Y","N")</f>
        <v>N</v>
      </c>
      <c r="Y80" t="str">
        <f>IF(Worksheet!$B$11=TRUE,"Y","N")</f>
        <v>N</v>
      </c>
      <c r="Z80">
        <f>IFERROR(IF(N(Worksheet!V101)=0,Worksheet!U101,Worksheet!V101),"")</f>
        <v>0</v>
      </c>
    </row>
    <row r="81" spans="1:26" x14ac:dyDescent="0.25">
      <c r="A81" t="str">
        <f>IF(ISBLANK(Worksheet!F102)=FALSE,VLOOKUP(Worksheet!A102,MeasureCode_Lookup,6,FALSE),"")</f>
        <v/>
      </c>
      <c r="B81">
        <f>Worksheet!H102</f>
        <v>0</v>
      </c>
      <c r="C81">
        <f>Worksheet!I102</f>
        <v>0</v>
      </c>
      <c r="D81" s="1">
        <f>IFERROR(IF(Worksheet!Z102=0,Worksheet!Y102/I81,Worksheet!Z102/R81),0)</f>
        <v>0</v>
      </c>
      <c r="E81" t="s">
        <v>16</v>
      </c>
      <c r="H81">
        <f>IF(N(Worksheet!S102)=0,N(Worksheet!R102),N(Worksheet!S102))</f>
        <v>0</v>
      </c>
      <c r="I81">
        <f>IFERROR(Worksheet!W102/(Worksheet!R102+Worksheet!U102),0)</f>
        <v>0</v>
      </c>
      <c r="J81" s="64">
        <f>Worksheet!AE102</f>
        <v>0</v>
      </c>
      <c r="K81" s="64">
        <f>Worksheet!AD102</f>
        <v>0</v>
      </c>
      <c r="L81" s="1">
        <f t="shared" si="2"/>
        <v>0</v>
      </c>
      <c r="M81">
        <f>IF(Worksheet!AL102=0,0,Worksheet!AL102/I81)</f>
        <v>0</v>
      </c>
      <c r="N81">
        <f t="shared" si="3"/>
        <v>0</v>
      </c>
      <c r="R81">
        <f>IFERROR(Worksheet!X102/(Worksheet!S102+Worksheet!V102),0)</f>
        <v>0</v>
      </c>
      <c r="S81" t="str">
        <f>IF(Worksheet!E102="","",Worksheet!E102)</f>
        <v/>
      </c>
      <c r="T81" t="str">
        <f>IF(Worksheet!B102="","",Worksheet!B102)</f>
        <v/>
      </c>
      <c r="U81" t="str">
        <f>IF(Worksheet!D102="","",Worksheet!D102)</f>
        <v/>
      </c>
      <c r="V81" t="str">
        <f>IF(Worksheet!$A$10=TRUE,"Y","N")</f>
        <v>N</v>
      </c>
      <c r="W81" t="str">
        <f>IF(Worksheet!$A$11=TRUE,"Y","N")</f>
        <v>N</v>
      </c>
      <c r="X81" t="str">
        <f>IF(Worksheet!$B$10=TRUE,"Y","N")</f>
        <v>N</v>
      </c>
      <c r="Y81" t="str">
        <f>IF(Worksheet!$B$11=TRUE,"Y","N")</f>
        <v>N</v>
      </c>
      <c r="Z81">
        <f>IFERROR(IF(N(Worksheet!V102)=0,Worksheet!U102,Worksheet!V102),"")</f>
        <v>0</v>
      </c>
    </row>
    <row r="82" spans="1:26" x14ac:dyDescent="0.25">
      <c r="A82" t="str">
        <f>IF(ISBLANK(Worksheet!F103)=FALSE,VLOOKUP(Worksheet!A103,MeasureCode_Lookup,6,FALSE),"")</f>
        <v/>
      </c>
      <c r="B82">
        <f>Worksheet!H103</f>
        <v>0</v>
      </c>
      <c r="C82">
        <f>Worksheet!I103</f>
        <v>0</v>
      </c>
      <c r="D82" s="1">
        <f>IFERROR(IF(Worksheet!Z103=0,Worksheet!Y103/I82,Worksheet!Z103/R82),0)</f>
        <v>0</v>
      </c>
      <c r="E82" t="s">
        <v>16</v>
      </c>
      <c r="H82">
        <f>IF(N(Worksheet!S103)=0,N(Worksheet!R103),N(Worksheet!S103))</f>
        <v>0</v>
      </c>
      <c r="I82">
        <f>IFERROR(Worksheet!W103/(Worksheet!R103+Worksheet!U103),0)</f>
        <v>0</v>
      </c>
      <c r="J82" s="64">
        <f>Worksheet!AE103</f>
        <v>0</v>
      </c>
      <c r="K82" s="64">
        <f>Worksheet!AD103</f>
        <v>0</v>
      </c>
      <c r="L82" s="1">
        <f t="shared" si="2"/>
        <v>0</v>
      </c>
      <c r="M82">
        <f>IF(Worksheet!AL103=0,0,Worksheet!AL103/I82)</f>
        <v>0</v>
      </c>
      <c r="N82">
        <f t="shared" si="3"/>
        <v>0</v>
      </c>
      <c r="R82">
        <f>IFERROR(Worksheet!X103/(Worksheet!S103+Worksheet!V103),0)</f>
        <v>0</v>
      </c>
      <c r="S82" t="str">
        <f>IF(Worksheet!E103="","",Worksheet!E103)</f>
        <v/>
      </c>
      <c r="T82" t="str">
        <f>IF(Worksheet!B103="","",Worksheet!B103)</f>
        <v/>
      </c>
      <c r="U82" t="str">
        <f>IF(Worksheet!D103="","",Worksheet!D103)</f>
        <v/>
      </c>
      <c r="V82" t="str">
        <f>IF(Worksheet!$A$10=TRUE,"Y","N")</f>
        <v>N</v>
      </c>
      <c r="W82" t="str">
        <f>IF(Worksheet!$A$11=TRUE,"Y","N")</f>
        <v>N</v>
      </c>
      <c r="X82" t="str">
        <f>IF(Worksheet!$B$10=TRUE,"Y","N")</f>
        <v>N</v>
      </c>
      <c r="Y82" t="str">
        <f>IF(Worksheet!$B$11=TRUE,"Y","N")</f>
        <v>N</v>
      </c>
      <c r="Z82">
        <f>IFERROR(IF(N(Worksheet!V103)=0,Worksheet!U103,Worksheet!V103),"")</f>
        <v>0</v>
      </c>
    </row>
    <row r="83" spans="1:26" x14ac:dyDescent="0.25">
      <c r="A83" t="str">
        <f>IF(ISBLANK(Worksheet!F104)=FALSE,VLOOKUP(Worksheet!A104,MeasureCode_Lookup,6,FALSE),"")</f>
        <v/>
      </c>
      <c r="B83">
        <f>Worksheet!H104</f>
        <v>0</v>
      </c>
      <c r="C83">
        <f>Worksheet!I104</f>
        <v>0</v>
      </c>
      <c r="D83" s="1">
        <f>IFERROR(IF(Worksheet!Z104=0,Worksheet!Y104/I83,Worksheet!Z104/R83),0)</f>
        <v>0</v>
      </c>
      <c r="E83" t="s">
        <v>16</v>
      </c>
      <c r="H83">
        <f>IF(N(Worksheet!S104)=0,N(Worksheet!R104),N(Worksheet!S104))</f>
        <v>0</v>
      </c>
      <c r="I83">
        <f>IFERROR(Worksheet!W104/(Worksheet!R104+Worksheet!U104),0)</f>
        <v>0</v>
      </c>
      <c r="J83" s="64">
        <f>Worksheet!AE104</f>
        <v>0</v>
      </c>
      <c r="K83" s="64">
        <f>Worksheet!AD104</f>
        <v>0</v>
      </c>
      <c r="L83" s="1">
        <f t="shared" si="2"/>
        <v>0</v>
      </c>
      <c r="M83">
        <f>IF(Worksheet!AL104=0,0,Worksheet!AL104/I83)</f>
        <v>0</v>
      </c>
      <c r="N83">
        <f t="shared" si="3"/>
        <v>0</v>
      </c>
      <c r="R83">
        <f>IFERROR(Worksheet!X104/(Worksheet!S104+Worksheet!V104),0)</f>
        <v>0</v>
      </c>
      <c r="S83" t="str">
        <f>IF(Worksheet!E104="","",Worksheet!E104)</f>
        <v/>
      </c>
      <c r="T83" t="str">
        <f>IF(Worksheet!B104="","",Worksheet!B104)</f>
        <v/>
      </c>
      <c r="U83" t="str">
        <f>IF(Worksheet!D104="","",Worksheet!D104)</f>
        <v/>
      </c>
      <c r="V83" t="str">
        <f>IF(Worksheet!$A$10=TRUE,"Y","N")</f>
        <v>N</v>
      </c>
      <c r="W83" t="str">
        <f>IF(Worksheet!$A$11=TRUE,"Y","N")</f>
        <v>N</v>
      </c>
      <c r="X83" t="str">
        <f>IF(Worksheet!$B$10=TRUE,"Y","N")</f>
        <v>N</v>
      </c>
      <c r="Y83" t="str">
        <f>IF(Worksheet!$B$11=TRUE,"Y","N")</f>
        <v>N</v>
      </c>
      <c r="Z83">
        <f>IFERROR(IF(N(Worksheet!V104)=0,Worksheet!U104,Worksheet!V104),"")</f>
        <v>0</v>
      </c>
    </row>
    <row r="84" spans="1:26" x14ac:dyDescent="0.25">
      <c r="A84" t="str">
        <f>IF(ISBLANK(Worksheet!F105)=FALSE,VLOOKUP(Worksheet!A105,MeasureCode_Lookup,6,FALSE),"")</f>
        <v/>
      </c>
      <c r="B84">
        <f>Worksheet!H105</f>
        <v>0</v>
      </c>
      <c r="C84">
        <f>Worksheet!I105</f>
        <v>0</v>
      </c>
      <c r="D84" s="1">
        <f>IFERROR(IF(Worksheet!Z105=0,Worksheet!Y105/I84,Worksheet!Z105/R84),0)</f>
        <v>0</v>
      </c>
      <c r="E84" t="s">
        <v>16</v>
      </c>
      <c r="H84">
        <f>IF(N(Worksheet!S105)=0,N(Worksheet!R105),N(Worksheet!S105))</f>
        <v>0</v>
      </c>
      <c r="I84">
        <f>IFERROR(Worksheet!W105/(Worksheet!R105+Worksheet!U105),0)</f>
        <v>0</v>
      </c>
      <c r="J84" s="64">
        <f>Worksheet!AE105</f>
        <v>0</v>
      </c>
      <c r="K84" s="64">
        <f>Worksheet!AD105</f>
        <v>0</v>
      </c>
      <c r="L84" s="1">
        <f t="shared" si="2"/>
        <v>0</v>
      </c>
      <c r="M84">
        <f>IF(Worksheet!AL105=0,0,Worksheet!AL105/I84)</f>
        <v>0</v>
      </c>
      <c r="N84">
        <f t="shared" si="3"/>
        <v>0</v>
      </c>
      <c r="R84">
        <f>IFERROR(Worksheet!X105/(Worksheet!S105+Worksheet!V105),0)</f>
        <v>0</v>
      </c>
      <c r="S84" t="str">
        <f>IF(Worksheet!E105="","",Worksheet!E105)</f>
        <v/>
      </c>
      <c r="T84" t="str">
        <f>IF(Worksheet!B105="","",Worksheet!B105)</f>
        <v/>
      </c>
      <c r="U84" t="str">
        <f>IF(Worksheet!D105="","",Worksheet!D105)</f>
        <v/>
      </c>
      <c r="V84" t="str">
        <f>IF(Worksheet!$A$10=TRUE,"Y","N")</f>
        <v>N</v>
      </c>
      <c r="W84" t="str">
        <f>IF(Worksheet!$A$11=TRUE,"Y","N")</f>
        <v>N</v>
      </c>
      <c r="X84" t="str">
        <f>IF(Worksheet!$B$10=TRUE,"Y","N")</f>
        <v>N</v>
      </c>
      <c r="Y84" t="str">
        <f>IF(Worksheet!$B$11=TRUE,"Y","N")</f>
        <v>N</v>
      </c>
      <c r="Z84">
        <f>IFERROR(IF(N(Worksheet!V105)=0,Worksheet!U105,Worksheet!V105),"")</f>
        <v>0</v>
      </c>
    </row>
    <row r="85" spans="1:26" x14ac:dyDescent="0.25">
      <c r="A85" t="str">
        <f>IF(ISBLANK(Worksheet!F106)=FALSE,VLOOKUP(Worksheet!A106,MeasureCode_Lookup,6,FALSE),"")</f>
        <v/>
      </c>
      <c r="B85">
        <f>Worksheet!H106</f>
        <v>0</v>
      </c>
      <c r="C85">
        <f>Worksheet!I106</f>
        <v>0</v>
      </c>
      <c r="D85" s="1">
        <f>IFERROR(IF(Worksheet!Z106=0,Worksheet!Y106/I85,Worksheet!Z106/R85),0)</f>
        <v>0</v>
      </c>
      <c r="E85" t="s">
        <v>16</v>
      </c>
      <c r="H85">
        <f>IF(N(Worksheet!S106)=0,N(Worksheet!R106),N(Worksheet!S106))</f>
        <v>0</v>
      </c>
      <c r="I85">
        <f>IFERROR(Worksheet!W106/(Worksheet!R106+Worksheet!U106),0)</f>
        <v>0</v>
      </c>
      <c r="J85" s="64">
        <f>Worksheet!AE106</f>
        <v>0</v>
      </c>
      <c r="K85" s="64">
        <f>Worksheet!AD106</f>
        <v>0</v>
      </c>
      <c r="L85" s="1">
        <f t="shared" si="2"/>
        <v>0</v>
      </c>
      <c r="M85">
        <f>IF(Worksheet!AL106=0,0,Worksheet!AL106/I85)</f>
        <v>0</v>
      </c>
      <c r="N85">
        <f t="shared" si="3"/>
        <v>0</v>
      </c>
      <c r="R85">
        <f>IFERROR(Worksheet!X106/(Worksheet!S106+Worksheet!V106),0)</f>
        <v>0</v>
      </c>
      <c r="S85" t="str">
        <f>IF(Worksheet!E106="","",Worksheet!E106)</f>
        <v/>
      </c>
      <c r="T85" t="str">
        <f>IF(Worksheet!B106="","",Worksheet!B106)</f>
        <v/>
      </c>
      <c r="U85" t="str">
        <f>IF(Worksheet!D106="","",Worksheet!D106)</f>
        <v/>
      </c>
      <c r="V85" t="str">
        <f>IF(Worksheet!$A$10=TRUE,"Y","N")</f>
        <v>N</v>
      </c>
      <c r="W85" t="str">
        <f>IF(Worksheet!$A$11=TRUE,"Y","N")</f>
        <v>N</v>
      </c>
      <c r="X85" t="str">
        <f>IF(Worksheet!$B$10=TRUE,"Y","N")</f>
        <v>N</v>
      </c>
      <c r="Y85" t="str">
        <f>IF(Worksheet!$B$11=TRUE,"Y","N")</f>
        <v>N</v>
      </c>
      <c r="Z85">
        <f>IFERROR(IF(N(Worksheet!V106)=0,Worksheet!U106,Worksheet!V106),"")</f>
        <v>0</v>
      </c>
    </row>
    <row r="86" spans="1:26" x14ac:dyDescent="0.25">
      <c r="A86" t="str">
        <f>IF(ISBLANK(Worksheet!F107)=FALSE,VLOOKUP(Worksheet!A107,MeasureCode_Lookup,6,FALSE),"")</f>
        <v/>
      </c>
      <c r="B86">
        <f>Worksheet!H107</f>
        <v>0</v>
      </c>
      <c r="C86">
        <f>Worksheet!I107</f>
        <v>0</v>
      </c>
      <c r="D86" s="1">
        <f>IFERROR(IF(Worksheet!Z107=0,Worksheet!Y107/I86,Worksheet!Z107/R86),0)</f>
        <v>0</v>
      </c>
      <c r="E86" t="s">
        <v>16</v>
      </c>
      <c r="H86">
        <f>IF(N(Worksheet!S107)=0,N(Worksheet!R107),N(Worksheet!S107))</f>
        <v>0</v>
      </c>
      <c r="I86">
        <f>IFERROR(Worksheet!W107/(Worksheet!R107+Worksheet!U107),0)</f>
        <v>0</v>
      </c>
      <c r="J86" s="64">
        <f>Worksheet!AE107</f>
        <v>0</v>
      </c>
      <c r="K86" s="64">
        <f>Worksheet!AD107</f>
        <v>0</v>
      </c>
      <c r="L86" s="1">
        <f t="shared" si="2"/>
        <v>0</v>
      </c>
      <c r="M86">
        <f>IF(Worksheet!AL107=0,0,Worksheet!AL107/I86)</f>
        <v>0</v>
      </c>
      <c r="N86">
        <f t="shared" si="3"/>
        <v>0</v>
      </c>
      <c r="R86">
        <f>IFERROR(Worksheet!X107/(Worksheet!S107+Worksheet!V107),0)</f>
        <v>0</v>
      </c>
      <c r="S86" t="str">
        <f>IF(Worksheet!E107="","",Worksheet!E107)</f>
        <v/>
      </c>
      <c r="T86" t="str">
        <f>IF(Worksheet!B107="","",Worksheet!B107)</f>
        <v/>
      </c>
      <c r="U86" t="str">
        <f>IF(Worksheet!D107="","",Worksheet!D107)</f>
        <v/>
      </c>
      <c r="V86" t="str">
        <f>IF(Worksheet!$A$10=TRUE,"Y","N")</f>
        <v>N</v>
      </c>
      <c r="W86" t="str">
        <f>IF(Worksheet!$A$11=TRUE,"Y","N")</f>
        <v>N</v>
      </c>
      <c r="X86" t="str">
        <f>IF(Worksheet!$B$10=TRUE,"Y","N")</f>
        <v>N</v>
      </c>
      <c r="Y86" t="str">
        <f>IF(Worksheet!$B$11=TRUE,"Y","N")</f>
        <v>N</v>
      </c>
      <c r="Z86">
        <f>IFERROR(IF(N(Worksheet!V107)=0,Worksheet!U107,Worksheet!V107),"")</f>
        <v>0</v>
      </c>
    </row>
    <row r="87" spans="1:26" x14ac:dyDescent="0.25">
      <c r="A87" t="str">
        <f>IF(ISBLANK(Worksheet!F108)=FALSE,VLOOKUP(Worksheet!A108,MeasureCode_Lookup,6,FALSE),"")</f>
        <v/>
      </c>
      <c r="B87">
        <f>Worksheet!H108</f>
        <v>0</v>
      </c>
      <c r="C87">
        <f>Worksheet!I108</f>
        <v>0</v>
      </c>
      <c r="D87" s="1">
        <f>IFERROR(IF(Worksheet!Z108=0,Worksheet!Y108/I87,Worksheet!Z108/R87),0)</f>
        <v>0</v>
      </c>
      <c r="E87" t="s">
        <v>16</v>
      </c>
      <c r="H87">
        <f>IF(N(Worksheet!S108)=0,N(Worksheet!R108),N(Worksheet!S108))</f>
        <v>0</v>
      </c>
      <c r="I87">
        <f>IFERROR(Worksheet!W108/(Worksheet!R108+Worksheet!U108),0)</f>
        <v>0</v>
      </c>
      <c r="J87" s="64">
        <f>Worksheet!AE108</f>
        <v>0</v>
      </c>
      <c r="K87" s="64">
        <f>Worksheet!AD108</f>
        <v>0</v>
      </c>
      <c r="L87" s="1">
        <f t="shared" si="2"/>
        <v>0</v>
      </c>
      <c r="M87">
        <f>IF(Worksheet!AL108=0,0,Worksheet!AL108/I87)</f>
        <v>0</v>
      </c>
      <c r="N87">
        <f t="shared" si="3"/>
        <v>0</v>
      </c>
      <c r="R87">
        <f>IFERROR(Worksheet!X108/(Worksheet!S108+Worksheet!V108),0)</f>
        <v>0</v>
      </c>
      <c r="S87" t="str">
        <f>IF(Worksheet!E108="","",Worksheet!E108)</f>
        <v/>
      </c>
      <c r="T87" t="str">
        <f>IF(Worksheet!B108="","",Worksheet!B108)</f>
        <v/>
      </c>
      <c r="U87" t="str">
        <f>IF(Worksheet!D108="","",Worksheet!D108)</f>
        <v/>
      </c>
      <c r="V87" t="str">
        <f>IF(Worksheet!$A$10=TRUE,"Y","N")</f>
        <v>N</v>
      </c>
      <c r="W87" t="str">
        <f>IF(Worksheet!$A$11=TRUE,"Y","N")</f>
        <v>N</v>
      </c>
      <c r="X87" t="str">
        <f>IF(Worksheet!$B$10=TRUE,"Y","N")</f>
        <v>N</v>
      </c>
      <c r="Y87" t="str">
        <f>IF(Worksheet!$B$11=TRUE,"Y","N")</f>
        <v>N</v>
      </c>
      <c r="Z87">
        <f>IFERROR(IF(N(Worksheet!V108)=0,Worksheet!U108,Worksheet!V108),"")</f>
        <v>0</v>
      </c>
    </row>
    <row r="88" spans="1:26" x14ac:dyDescent="0.25">
      <c r="A88" t="str">
        <f>IF(ISBLANK(Worksheet!F109)=FALSE,VLOOKUP(Worksheet!A109,MeasureCode_Lookup,6,FALSE),"")</f>
        <v/>
      </c>
      <c r="B88">
        <f>Worksheet!H109</f>
        <v>0</v>
      </c>
      <c r="C88">
        <f>Worksheet!I109</f>
        <v>0</v>
      </c>
      <c r="D88" s="1">
        <f>IFERROR(IF(Worksheet!Z109=0,Worksheet!Y109/I88,Worksheet!Z109/R88),0)</f>
        <v>0</v>
      </c>
      <c r="E88" t="s">
        <v>16</v>
      </c>
      <c r="H88">
        <f>IF(N(Worksheet!S109)=0,N(Worksheet!R109),N(Worksheet!S109))</f>
        <v>0</v>
      </c>
      <c r="I88">
        <f>IFERROR(Worksheet!W109/(Worksheet!R109+Worksheet!U109),0)</f>
        <v>0</v>
      </c>
      <c r="J88" s="64">
        <f>Worksheet!AE109</f>
        <v>0</v>
      </c>
      <c r="K88" s="64">
        <f>Worksheet!AD109</f>
        <v>0</v>
      </c>
      <c r="L88" s="1">
        <f t="shared" si="2"/>
        <v>0</v>
      </c>
      <c r="M88">
        <f>IF(Worksheet!AL109=0,0,Worksheet!AL109/I88)</f>
        <v>0</v>
      </c>
      <c r="N88">
        <f t="shared" si="3"/>
        <v>0</v>
      </c>
      <c r="R88">
        <f>IFERROR(Worksheet!X109/(Worksheet!S109+Worksheet!V109),0)</f>
        <v>0</v>
      </c>
      <c r="S88" t="str">
        <f>IF(Worksheet!E109="","",Worksheet!E109)</f>
        <v/>
      </c>
      <c r="T88" t="str">
        <f>IF(Worksheet!B109="","",Worksheet!B109)</f>
        <v/>
      </c>
      <c r="U88" t="str">
        <f>IF(Worksheet!D109="","",Worksheet!D109)</f>
        <v/>
      </c>
      <c r="V88" t="str">
        <f>IF(Worksheet!$A$10=TRUE,"Y","N")</f>
        <v>N</v>
      </c>
      <c r="W88" t="str">
        <f>IF(Worksheet!$A$11=TRUE,"Y","N")</f>
        <v>N</v>
      </c>
      <c r="X88" t="str">
        <f>IF(Worksheet!$B$10=TRUE,"Y","N")</f>
        <v>N</v>
      </c>
      <c r="Y88" t="str">
        <f>IF(Worksheet!$B$11=TRUE,"Y","N")</f>
        <v>N</v>
      </c>
      <c r="Z88">
        <f>IFERROR(IF(N(Worksheet!V109)=0,Worksheet!U109,Worksheet!V109),"")</f>
        <v>0</v>
      </c>
    </row>
    <row r="89" spans="1:26" x14ac:dyDescent="0.25">
      <c r="A89" t="str">
        <f>IF(ISBLANK(Worksheet!F110)=FALSE,VLOOKUP(Worksheet!A110,MeasureCode_Lookup,6,FALSE),"")</f>
        <v/>
      </c>
      <c r="B89">
        <f>Worksheet!H110</f>
        <v>0</v>
      </c>
      <c r="C89">
        <f>Worksheet!I110</f>
        <v>0</v>
      </c>
      <c r="D89" s="1">
        <f>IFERROR(IF(Worksheet!Z110=0,Worksheet!Y110/I89,Worksheet!Z110/R89),0)</f>
        <v>0</v>
      </c>
      <c r="E89" t="s">
        <v>16</v>
      </c>
      <c r="H89">
        <f>IF(N(Worksheet!S110)=0,N(Worksheet!R110),N(Worksheet!S110))</f>
        <v>0</v>
      </c>
      <c r="I89">
        <f>IFERROR(Worksheet!W110/(Worksheet!R110+Worksheet!U110),0)</f>
        <v>0</v>
      </c>
      <c r="J89" s="64">
        <f>Worksheet!AE110</f>
        <v>0</v>
      </c>
      <c r="K89" s="64">
        <f>Worksheet!AD110</f>
        <v>0</v>
      </c>
      <c r="L89" s="1">
        <f t="shared" si="2"/>
        <v>0</v>
      </c>
      <c r="M89">
        <f>IF(Worksheet!AL110=0,0,Worksheet!AL110/I89)</f>
        <v>0</v>
      </c>
      <c r="N89">
        <f t="shared" si="3"/>
        <v>0</v>
      </c>
      <c r="R89">
        <f>IFERROR(Worksheet!X110/(Worksheet!S110+Worksheet!V110),0)</f>
        <v>0</v>
      </c>
      <c r="S89" t="str">
        <f>IF(Worksheet!E110="","",Worksheet!E110)</f>
        <v/>
      </c>
      <c r="T89" t="str">
        <f>IF(Worksheet!B110="","",Worksheet!B110)</f>
        <v/>
      </c>
      <c r="U89" t="str">
        <f>IF(Worksheet!D110="","",Worksheet!D110)</f>
        <v/>
      </c>
      <c r="V89" t="str">
        <f>IF(Worksheet!$A$10=TRUE,"Y","N")</f>
        <v>N</v>
      </c>
      <c r="W89" t="str">
        <f>IF(Worksheet!$A$11=TRUE,"Y","N")</f>
        <v>N</v>
      </c>
      <c r="X89" t="str">
        <f>IF(Worksheet!$B$10=TRUE,"Y","N")</f>
        <v>N</v>
      </c>
      <c r="Y89" t="str">
        <f>IF(Worksheet!$B$11=TRUE,"Y","N")</f>
        <v>N</v>
      </c>
      <c r="Z89">
        <f>IFERROR(IF(N(Worksheet!V110)=0,Worksheet!U110,Worksheet!V110),"")</f>
        <v>0</v>
      </c>
    </row>
    <row r="90" spans="1:26" x14ac:dyDescent="0.25">
      <c r="A90" t="str">
        <f>IF(ISBLANK(Worksheet!F111)=FALSE,VLOOKUP(Worksheet!A111,MeasureCode_Lookup,6,FALSE),"")</f>
        <v/>
      </c>
      <c r="B90">
        <f>Worksheet!H111</f>
        <v>0</v>
      </c>
      <c r="C90">
        <f>Worksheet!I111</f>
        <v>0</v>
      </c>
      <c r="D90" s="1">
        <f>IFERROR(IF(Worksheet!Z111=0,Worksheet!Y111/I90,Worksheet!Z111/R90),0)</f>
        <v>0</v>
      </c>
      <c r="E90" t="s">
        <v>16</v>
      </c>
      <c r="H90">
        <f>IF(N(Worksheet!S111)=0,N(Worksheet!R111),N(Worksheet!S111))</f>
        <v>0</v>
      </c>
      <c r="I90">
        <f>IFERROR(Worksheet!W111/(Worksheet!R111+Worksheet!U111),0)</f>
        <v>0</v>
      </c>
      <c r="J90" s="64">
        <f>Worksheet!AE111</f>
        <v>0</v>
      </c>
      <c r="K90" s="64">
        <f>Worksheet!AD111</f>
        <v>0</v>
      </c>
      <c r="L90" s="1">
        <f t="shared" si="2"/>
        <v>0</v>
      </c>
      <c r="M90">
        <f>IF(Worksheet!AL111=0,0,Worksheet!AL111/I90)</f>
        <v>0</v>
      </c>
      <c r="N90">
        <f t="shared" si="3"/>
        <v>0</v>
      </c>
      <c r="R90">
        <f>IFERROR(Worksheet!X111/(Worksheet!S111+Worksheet!V111),0)</f>
        <v>0</v>
      </c>
      <c r="S90" t="str">
        <f>IF(Worksheet!E111="","",Worksheet!E111)</f>
        <v/>
      </c>
      <c r="T90" t="str">
        <f>IF(Worksheet!B111="","",Worksheet!B111)</f>
        <v/>
      </c>
      <c r="U90" t="str">
        <f>IF(Worksheet!D111="","",Worksheet!D111)</f>
        <v/>
      </c>
      <c r="V90" t="str">
        <f>IF(Worksheet!$A$10=TRUE,"Y","N")</f>
        <v>N</v>
      </c>
      <c r="W90" t="str">
        <f>IF(Worksheet!$A$11=TRUE,"Y","N")</f>
        <v>N</v>
      </c>
      <c r="X90" t="str">
        <f>IF(Worksheet!$B$10=TRUE,"Y","N")</f>
        <v>N</v>
      </c>
      <c r="Y90" t="str">
        <f>IF(Worksheet!$B$11=TRUE,"Y","N")</f>
        <v>N</v>
      </c>
      <c r="Z90">
        <f>IFERROR(IF(N(Worksheet!V111)=0,Worksheet!U111,Worksheet!V111),"")</f>
        <v>0</v>
      </c>
    </row>
    <row r="91" spans="1:26" x14ac:dyDescent="0.25">
      <c r="A91" t="str">
        <f>IF(ISBLANK(Worksheet!F112)=FALSE,VLOOKUP(Worksheet!A112,MeasureCode_Lookup,6,FALSE),"")</f>
        <v/>
      </c>
      <c r="B91">
        <f>Worksheet!H112</f>
        <v>0</v>
      </c>
      <c r="C91">
        <f>Worksheet!I112</f>
        <v>0</v>
      </c>
      <c r="D91" s="1">
        <f>IFERROR(IF(Worksheet!Z112=0,Worksheet!Y112/I91,Worksheet!Z112/R91),0)</f>
        <v>0</v>
      </c>
      <c r="E91" t="s">
        <v>16</v>
      </c>
      <c r="H91">
        <f>IF(N(Worksheet!S112)=0,N(Worksheet!R112),N(Worksheet!S112))</f>
        <v>0</v>
      </c>
      <c r="I91">
        <f>IFERROR(Worksheet!W112/(Worksheet!R112+Worksheet!U112),0)</f>
        <v>0</v>
      </c>
      <c r="J91" s="64">
        <f>Worksheet!AE112</f>
        <v>0</v>
      </c>
      <c r="K91" s="64">
        <f>Worksheet!AD112</f>
        <v>0</v>
      </c>
      <c r="L91" s="1">
        <f t="shared" si="2"/>
        <v>0</v>
      </c>
      <c r="M91">
        <f>IF(Worksheet!AL112=0,0,Worksheet!AL112/I91)</f>
        <v>0</v>
      </c>
      <c r="N91">
        <f t="shared" si="3"/>
        <v>0</v>
      </c>
      <c r="R91">
        <f>IFERROR(Worksheet!X112/(Worksheet!S112+Worksheet!V112),0)</f>
        <v>0</v>
      </c>
      <c r="S91" t="str">
        <f>IF(Worksheet!E112="","",Worksheet!E112)</f>
        <v/>
      </c>
      <c r="T91" t="str">
        <f>IF(Worksheet!B112="","",Worksheet!B112)</f>
        <v/>
      </c>
      <c r="U91" t="str">
        <f>IF(Worksheet!D112="","",Worksheet!D112)</f>
        <v/>
      </c>
      <c r="V91" t="str">
        <f>IF(Worksheet!$A$10=TRUE,"Y","N")</f>
        <v>N</v>
      </c>
      <c r="W91" t="str">
        <f>IF(Worksheet!$A$11=TRUE,"Y","N")</f>
        <v>N</v>
      </c>
      <c r="X91" t="str">
        <f>IF(Worksheet!$B$10=TRUE,"Y","N")</f>
        <v>N</v>
      </c>
      <c r="Y91" t="str">
        <f>IF(Worksheet!$B$11=TRUE,"Y","N")</f>
        <v>N</v>
      </c>
      <c r="Z91">
        <f>IFERROR(IF(N(Worksheet!V112)=0,Worksheet!U112,Worksheet!V112),"")</f>
        <v>0</v>
      </c>
    </row>
    <row r="92" spans="1:26" x14ac:dyDescent="0.25">
      <c r="A92" t="str">
        <f>IF(ISBLANK(Worksheet!F113)=FALSE,VLOOKUP(Worksheet!A113,MeasureCode_Lookup,6,FALSE),"")</f>
        <v/>
      </c>
      <c r="B92">
        <f>Worksheet!H113</f>
        <v>0</v>
      </c>
      <c r="C92">
        <f>Worksheet!I113</f>
        <v>0</v>
      </c>
      <c r="D92" s="1">
        <f>IFERROR(IF(Worksheet!Z113=0,Worksheet!Y113/I92,Worksheet!Z113/R92),0)</f>
        <v>0</v>
      </c>
      <c r="E92" t="s">
        <v>16</v>
      </c>
      <c r="H92">
        <f>IF(N(Worksheet!S113)=0,N(Worksheet!R113),N(Worksheet!S113))</f>
        <v>0</v>
      </c>
      <c r="I92">
        <f>IFERROR(Worksheet!W113/(Worksheet!R113+Worksheet!U113),0)</f>
        <v>0</v>
      </c>
      <c r="J92" s="64">
        <f>Worksheet!AE113</f>
        <v>0</v>
      </c>
      <c r="K92" s="64">
        <f>Worksheet!AD113</f>
        <v>0</v>
      </c>
      <c r="L92" s="1">
        <f t="shared" si="2"/>
        <v>0</v>
      </c>
      <c r="M92">
        <f>IF(Worksheet!AL113=0,0,Worksheet!AL113/I92)</f>
        <v>0</v>
      </c>
      <c r="N92">
        <f t="shared" si="3"/>
        <v>0</v>
      </c>
      <c r="R92">
        <f>IFERROR(Worksheet!X113/(Worksheet!S113+Worksheet!V113),0)</f>
        <v>0</v>
      </c>
      <c r="S92" t="str">
        <f>IF(Worksheet!E113="","",Worksheet!E113)</f>
        <v/>
      </c>
      <c r="T92" t="str">
        <f>IF(Worksheet!B113="","",Worksheet!B113)</f>
        <v/>
      </c>
      <c r="U92" t="str">
        <f>IF(Worksheet!D113="","",Worksheet!D113)</f>
        <v/>
      </c>
      <c r="V92" t="str">
        <f>IF(Worksheet!$A$10=TRUE,"Y","N")</f>
        <v>N</v>
      </c>
      <c r="W92" t="str">
        <f>IF(Worksheet!$A$11=TRUE,"Y","N")</f>
        <v>N</v>
      </c>
      <c r="X92" t="str">
        <f>IF(Worksheet!$B$10=TRUE,"Y","N")</f>
        <v>N</v>
      </c>
      <c r="Y92" t="str">
        <f>IF(Worksheet!$B$11=TRUE,"Y","N")</f>
        <v>N</v>
      </c>
      <c r="Z92">
        <f>IFERROR(IF(N(Worksheet!V113)=0,Worksheet!U113,Worksheet!V113),"")</f>
        <v>0</v>
      </c>
    </row>
    <row r="93" spans="1:26" x14ac:dyDescent="0.25">
      <c r="A93" t="str">
        <f>IF(ISBLANK(Worksheet!F114)=FALSE,VLOOKUP(Worksheet!A114,MeasureCode_Lookup,6,FALSE),"")</f>
        <v/>
      </c>
      <c r="B93">
        <f>Worksheet!H114</f>
        <v>0</v>
      </c>
      <c r="C93">
        <f>Worksheet!I114</f>
        <v>0</v>
      </c>
      <c r="D93" s="1">
        <f>IFERROR(IF(Worksheet!Z114=0,Worksheet!Y114/I93,Worksheet!Z114/R93),0)</f>
        <v>0</v>
      </c>
      <c r="E93" t="s">
        <v>16</v>
      </c>
      <c r="H93">
        <f>IF(N(Worksheet!S114)=0,N(Worksheet!R114),N(Worksheet!S114))</f>
        <v>0</v>
      </c>
      <c r="I93">
        <f>IFERROR(Worksheet!W114/(Worksheet!R114+Worksheet!U114),0)</f>
        <v>0</v>
      </c>
      <c r="J93" s="64">
        <f>Worksheet!AE114</f>
        <v>0</v>
      </c>
      <c r="K93" s="64">
        <f>Worksheet!AD114</f>
        <v>0</v>
      </c>
      <c r="L93" s="1">
        <f t="shared" si="2"/>
        <v>0</v>
      </c>
      <c r="M93">
        <f>IF(Worksheet!AL114=0,0,Worksheet!AL114/I93)</f>
        <v>0</v>
      </c>
      <c r="N93">
        <f t="shared" si="3"/>
        <v>0</v>
      </c>
      <c r="R93">
        <f>IFERROR(Worksheet!X114/(Worksheet!S114+Worksheet!V114),0)</f>
        <v>0</v>
      </c>
      <c r="S93" t="str">
        <f>IF(Worksheet!E114="","",Worksheet!E114)</f>
        <v/>
      </c>
      <c r="T93" t="str">
        <f>IF(Worksheet!B114="","",Worksheet!B114)</f>
        <v/>
      </c>
      <c r="U93" t="str">
        <f>IF(Worksheet!D114="","",Worksheet!D114)</f>
        <v/>
      </c>
      <c r="V93" t="str">
        <f>IF(Worksheet!$A$10=TRUE,"Y","N")</f>
        <v>N</v>
      </c>
      <c r="W93" t="str">
        <f>IF(Worksheet!$A$11=TRUE,"Y","N")</f>
        <v>N</v>
      </c>
      <c r="X93" t="str">
        <f>IF(Worksheet!$B$10=TRUE,"Y","N")</f>
        <v>N</v>
      </c>
      <c r="Y93" t="str">
        <f>IF(Worksheet!$B$11=TRUE,"Y","N")</f>
        <v>N</v>
      </c>
      <c r="Z93">
        <f>IFERROR(IF(N(Worksheet!V114)=0,Worksheet!U114,Worksheet!V114),"")</f>
        <v>0</v>
      </c>
    </row>
    <row r="94" spans="1:26" x14ac:dyDescent="0.25">
      <c r="A94" t="str">
        <f>IF(ISBLANK(Worksheet!F115)=FALSE,VLOOKUP(Worksheet!A115,MeasureCode_Lookup,6,FALSE),"")</f>
        <v/>
      </c>
      <c r="B94">
        <f>Worksheet!H115</f>
        <v>0</v>
      </c>
      <c r="C94">
        <f>Worksheet!I115</f>
        <v>0</v>
      </c>
      <c r="D94" s="1">
        <f>IFERROR(IF(Worksheet!Z115=0,Worksheet!Y115/I94,Worksheet!Z115/R94),0)</f>
        <v>0</v>
      </c>
      <c r="E94" t="s">
        <v>16</v>
      </c>
      <c r="H94">
        <f>IF(N(Worksheet!S115)=0,N(Worksheet!R115),N(Worksheet!S115))</f>
        <v>0</v>
      </c>
      <c r="I94">
        <f>IFERROR(Worksheet!W115/(Worksheet!R115+Worksheet!U115),0)</f>
        <v>0</v>
      </c>
      <c r="J94" s="64">
        <f>Worksheet!AE115</f>
        <v>0</v>
      </c>
      <c r="K94" s="64">
        <f>Worksheet!AD115</f>
        <v>0</v>
      </c>
      <c r="L94" s="1">
        <f t="shared" si="2"/>
        <v>0</v>
      </c>
      <c r="M94">
        <f>IF(Worksheet!AL115=0,0,Worksheet!AL115/I94)</f>
        <v>0</v>
      </c>
      <c r="N94">
        <f t="shared" si="3"/>
        <v>0</v>
      </c>
      <c r="R94">
        <f>IFERROR(Worksheet!X115/(Worksheet!S115+Worksheet!V115),0)</f>
        <v>0</v>
      </c>
      <c r="S94" t="str">
        <f>IF(Worksheet!E115="","",Worksheet!E115)</f>
        <v/>
      </c>
      <c r="T94" t="str">
        <f>IF(Worksheet!B115="","",Worksheet!B115)</f>
        <v/>
      </c>
      <c r="U94" t="str">
        <f>IF(Worksheet!D115="","",Worksheet!D115)</f>
        <v/>
      </c>
      <c r="V94" t="str">
        <f>IF(Worksheet!$A$10=TRUE,"Y","N")</f>
        <v>N</v>
      </c>
      <c r="W94" t="str">
        <f>IF(Worksheet!$A$11=TRUE,"Y","N")</f>
        <v>N</v>
      </c>
      <c r="X94" t="str">
        <f>IF(Worksheet!$B$10=TRUE,"Y","N")</f>
        <v>N</v>
      </c>
      <c r="Y94" t="str">
        <f>IF(Worksheet!$B$11=TRUE,"Y","N")</f>
        <v>N</v>
      </c>
      <c r="Z94">
        <f>IFERROR(IF(N(Worksheet!V115)=0,Worksheet!U115,Worksheet!V115),"")</f>
        <v>0</v>
      </c>
    </row>
    <row r="95" spans="1:26" x14ac:dyDescent="0.25">
      <c r="A95" t="str">
        <f>IF(ISBLANK(Worksheet!F116)=FALSE,VLOOKUP(Worksheet!A116,MeasureCode_Lookup,6,FALSE),"")</f>
        <v/>
      </c>
      <c r="B95">
        <f>Worksheet!H116</f>
        <v>0</v>
      </c>
      <c r="C95">
        <f>Worksheet!I116</f>
        <v>0</v>
      </c>
      <c r="D95" s="1">
        <f>IFERROR(IF(Worksheet!Z116=0,Worksheet!Y116/I95,Worksheet!Z116/R95),0)</f>
        <v>0</v>
      </c>
      <c r="E95" t="s">
        <v>16</v>
      </c>
      <c r="H95">
        <f>IF(N(Worksheet!S116)=0,N(Worksheet!R116),N(Worksheet!S116))</f>
        <v>0</v>
      </c>
      <c r="I95">
        <f>IFERROR(Worksheet!W116/(Worksheet!R116+Worksheet!U116),0)</f>
        <v>0</v>
      </c>
      <c r="J95" s="64">
        <f>Worksheet!AE116</f>
        <v>0</v>
      </c>
      <c r="K95" s="64">
        <f>Worksheet!AD116</f>
        <v>0</v>
      </c>
      <c r="L95" s="1">
        <f t="shared" si="2"/>
        <v>0</v>
      </c>
      <c r="M95">
        <f>IF(Worksheet!AL116=0,0,Worksheet!AL116/I95)</f>
        <v>0</v>
      </c>
      <c r="N95">
        <f t="shared" si="3"/>
        <v>0</v>
      </c>
      <c r="R95">
        <f>IFERROR(Worksheet!X116/(Worksheet!S116+Worksheet!V116),0)</f>
        <v>0</v>
      </c>
      <c r="S95" t="str">
        <f>IF(Worksheet!E116="","",Worksheet!E116)</f>
        <v/>
      </c>
      <c r="T95" t="str">
        <f>IF(Worksheet!B116="","",Worksheet!B116)</f>
        <v/>
      </c>
      <c r="U95" t="str">
        <f>IF(Worksheet!D116="","",Worksheet!D116)</f>
        <v/>
      </c>
      <c r="V95" t="str">
        <f>IF(Worksheet!$A$10=TRUE,"Y","N")</f>
        <v>N</v>
      </c>
      <c r="W95" t="str">
        <f>IF(Worksheet!$A$11=TRUE,"Y","N")</f>
        <v>N</v>
      </c>
      <c r="X95" t="str">
        <f>IF(Worksheet!$B$10=TRUE,"Y","N")</f>
        <v>N</v>
      </c>
      <c r="Y95" t="str">
        <f>IF(Worksheet!$B$11=TRUE,"Y","N")</f>
        <v>N</v>
      </c>
      <c r="Z95">
        <f>IFERROR(IF(N(Worksheet!V116)=0,Worksheet!U116,Worksheet!V116),"")</f>
        <v>0</v>
      </c>
    </row>
    <row r="96" spans="1:26" x14ac:dyDescent="0.25">
      <c r="A96" t="str">
        <f>IF(ISBLANK(Worksheet!F117)=FALSE,VLOOKUP(Worksheet!A117,MeasureCode_Lookup,6,FALSE),"")</f>
        <v/>
      </c>
      <c r="B96">
        <f>Worksheet!H117</f>
        <v>0</v>
      </c>
      <c r="C96">
        <f>Worksheet!I117</f>
        <v>0</v>
      </c>
      <c r="D96" s="1">
        <f>IFERROR(IF(Worksheet!Z117=0,Worksheet!Y117/I96,Worksheet!Z117/R96),0)</f>
        <v>0</v>
      </c>
      <c r="E96" t="s">
        <v>16</v>
      </c>
      <c r="H96">
        <f>IF(N(Worksheet!S117)=0,N(Worksheet!R117),N(Worksheet!S117))</f>
        <v>0</v>
      </c>
      <c r="I96">
        <f>IFERROR(Worksheet!W117/(Worksheet!R117+Worksheet!U117),0)</f>
        <v>0</v>
      </c>
      <c r="J96" s="64">
        <f>Worksheet!AE117</f>
        <v>0</v>
      </c>
      <c r="K96" s="64">
        <f>Worksheet!AD117</f>
        <v>0</v>
      </c>
      <c r="L96" s="1">
        <f t="shared" si="2"/>
        <v>0</v>
      </c>
      <c r="M96">
        <f>IF(Worksheet!AL117=0,0,Worksheet!AL117/I96)</f>
        <v>0</v>
      </c>
      <c r="N96">
        <f t="shared" si="3"/>
        <v>0</v>
      </c>
      <c r="R96">
        <f>IFERROR(Worksheet!X117/(Worksheet!S117+Worksheet!V117),0)</f>
        <v>0</v>
      </c>
      <c r="S96" t="str">
        <f>IF(Worksheet!E117="","",Worksheet!E117)</f>
        <v/>
      </c>
      <c r="T96" t="str">
        <f>IF(Worksheet!B117="","",Worksheet!B117)</f>
        <v/>
      </c>
      <c r="U96" t="str">
        <f>IF(Worksheet!D117="","",Worksheet!D117)</f>
        <v/>
      </c>
      <c r="V96" t="str">
        <f>IF(Worksheet!$A$10=TRUE,"Y","N")</f>
        <v>N</v>
      </c>
      <c r="W96" t="str">
        <f>IF(Worksheet!$A$11=TRUE,"Y","N")</f>
        <v>N</v>
      </c>
      <c r="X96" t="str">
        <f>IF(Worksheet!$B$10=TRUE,"Y","N")</f>
        <v>N</v>
      </c>
      <c r="Y96" t="str">
        <f>IF(Worksheet!$B$11=TRUE,"Y","N")</f>
        <v>N</v>
      </c>
      <c r="Z96">
        <f>IFERROR(IF(N(Worksheet!V117)=0,Worksheet!U117,Worksheet!V117),"")</f>
        <v>0</v>
      </c>
    </row>
    <row r="97" spans="1:26" x14ac:dyDescent="0.25">
      <c r="A97" t="str">
        <f>IF(ISBLANK(Worksheet!F118)=FALSE,VLOOKUP(Worksheet!A118,MeasureCode_Lookup,6,FALSE),"")</f>
        <v/>
      </c>
      <c r="B97">
        <f>Worksheet!H118</f>
        <v>0</v>
      </c>
      <c r="C97">
        <f>Worksheet!I118</f>
        <v>0</v>
      </c>
      <c r="D97" s="1">
        <f>IFERROR(IF(Worksheet!Z118=0,Worksheet!Y118/I97,Worksheet!Z118/R97),0)</f>
        <v>0</v>
      </c>
      <c r="E97" t="s">
        <v>16</v>
      </c>
      <c r="H97">
        <f>IF(N(Worksheet!S118)=0,N(Worksheet!R118),N(Worksheet!S118))</f>
        <v>0</v>
      </c>
      <c r="I97">
        <f>IFERROR(Worksheet!W118/(Worksheet!R118+Worksheet!U118),0)</f>
        <v>0</v>
      </c>
      <c r="J97" s="64">
        <f>Worksheet!AE118</f>
        <v>0</v>
      </c>
      <c r="K97" s="64">
        <f>Worksheet!AD118</f>
        <v>0</v>
      </c>
      <c r="L97" s="1">
        <f t="shared" si="2"/>
        <v>0</v>
      </c>
      <c r="M97">
        <f>IF(Worksheet!AL118=0,0,Worksheet!AL118/I97)</f>
        <v>0</v>
      </c>
      <c r="N97">
        <f t="shared" si="3"/>
        <v>0</v>
      </c>
      <c r="R97">
        <f>IFERROR(Worksheet!X118/(Worksheet!S118+Worksheet!V118),0)</f>
        <v>0</v>
      </c>
      <c r="S97" t="str">
        <f>IF(Worksheet!E118="","",Worksheet!E118)</f>
        <v/>
      </c>
      <c r="T97" t="str">
        <f>IF(Worksheet!B118="","",Worksheet!B118)</f>
        <v/>
      </c>
      <c r="U97" t="str">
        <f>IF(Worksheet!D118="","",Worksheet!D118)</f>
        <v/>
      </c>
      <c r="V97" t="str">
        <f>IF(Worksheet!$A$10=TRUE,"Y","N")</f>
        <v>N</v>
      </c>
      <c r="W97" t="str">
        <f>IF(Worksheet!$A$11=TRUE,"Y","N")</f>
        <v>N</v>
      </c>
      <c r="X97" t="str">
        <f>IF(Worksheet!$B$10=TRUE,"Y","N")</f>
        <v>N</v>
      </c>
      <c r="Y97" t="str">
        <f>IF(Worksheet!$B$11=TRUE,"Y","N")</f>
        <v>N</v>
      </c>
      <c r="Z97">
        <f>IFERROR(IF(N(Worksheet!V118)=0,Worksheet!U118,Worksheet!V118),"")</f>
        <v>0</v>
      </c>
    </row>
    <row r="98" spans="1:26" x14ac:dyDescent="0.25">
      <c r="A98" t="str">
        <f>IF(ISBLANK(Worksheet!F119)=FALSE,VLOOKUP(Worksheet!A119,MeasureCode_Lookup,6,FALSE),"")</f>
        <v/>
      </c>
      <c r="B98">
        <f>Worksheet!H119</f>
        <v>0</v>
      </c>
      <c r="C98">
        <f>Worksheet!I119</f>
        <v>0</v>
      </c>
      <c r="D98" s="1">
        <f>IFERROR(IF(Worksheet!Z119=0,Worksheet!Y119/I98,Worksheet!Z119/R98),0)</f>
        <v>0</v>
      </c>
      <c r="E98" t="s">
        <v>16</v>
      </c>
      <c r="H98">
        <f>IF(N(Worksheet!S119)=0,N(Worksheet!R119),N(Worksheet!S119))</f>
        <v>0</v>
      </c>
      <c r="I98">
        <f>IFERROR(Worksheet!W119/(Worksheet!R119+Worksheet!U119),0)</f>
        <v>0</v>
      </c>
      <c r="J98" s="64">
        <f>Worksheet!AE119</f>
        <v>0</v>
      </c>
      <c r="K98" s="64">
        <f>Worksheet!AD119</f>
        <v>0</v>
      </c>
      <c r="L98" s="1">
        <f t="shared" si="2"/>
        <v>0</v>
      </c>
      <c r="M98">
        <f>IF(Worksheet!AL119=0,0,Worksheet!AL119/I98)</f>
        <v>0</v>
      </c>
      <c r="N98">
        <f t="shared" si="3"/>
        <v>0</v>
      </c>
      <c r="R98">
        <f>IFERROR(Worksheet!X119/(Worksheet!S119+Worksheet!V119),0)</f>
        <v>0</v>
      </c>
      <c r="S98" t="str">
        <f>IF(Worksheet!E119="","",Worksheet!E119)</f>
        <v/>
      </c>
      <c r="T98" t="str">
        <f>IF(Worksheet!B119="","",Worksheet!B119)</f>
        <v/>
      </c>
      <c r="U98" t="str">
        <f>IF(Worksheet!D119="","",Worksheet!D119)</f>
        <v/>
      </c>
      <c r="V98" t="str">
        <f>IF(Worksheet!$A$10=TRUE,"Y","N")</f>
        <v>N</v>
      </c>
      <c r="W98" t="str">
        <f>IF(Worksheet!$A$11=TRUE,"Y","N")</f>
        <v>N</v>
      </c>
      <c r="X98" t="str">
        <f>IF(Worksheet!$B$10=TRUE,"Y","N")</f>
        <v>N</v>
      </c>
      <c r="Y98" t="str">
        <f>IF(Worksheet!$B$11=TRUE,"Y","N")</f>
        <v>N</v>
      </c>
      <c r="Z98">
        <f>IFERROR(IF(N(Worksheet!V119)=0,Worksheet!U119,Worksheet!V119),"")</f>
        <v>0</v>
      </c>
    </row>
    <row r="99" spans="1:26" x14ac:dyDescent="0.25">
      <c r="A99" t="str">
        <f>IF(ISBLANK(Worksheet!F120)=FALSE,VLOOKUP(Worksheet!A120,MeasureCode_Lookup,6,FALSE),"")</f>
        <v/>
      </c>
      <c r="B99">
        <f>Worksheet!H120</f>
        <v>0</v>
      </c>
      <c r="C99">
        <f>Worksheet!I120</f>
        <v>0</v>
      </c>
      <c r="D99" s="1">
        <f>IFERROR(IF(Worksheet!Z120=0,Worksheet!Y120/I99,Worksheet!Z120/R99),0)</f>
        <v>0</v>
      </c>
      <c r="E99" t="s">
        <v>16</v>
      </c>
      <c r="H99">
        <f>IF(N(Worksheet!S120)=0,N(Worksheet!R120),N(Worksheet!S120))</f>
        <v>0</v>
      </c>
      <c r="I99">
        <f>IFERROR(Worksheet!W120/(Worksheet!R120+Worksheet!U120),0)</f>
        <v>0</v>
      </c>
      <c r="J99" s="64">
        <f>Worksheet!AE120</f>
        <v>0</v>
      </c>
      <c r="K99" s="64">
        <f>Worksheet!AD120</f>
        <v>0</v>
      </c>
      <c r="L99" s="1">
        <f t="shared" si="2"/>
        <v>0</v>
      </c>
      <c r="M99">
        <f>IF(Worksheet!AL120=0,0,Worksheet!AL120/I99)</f>
        <v>0</v>
      </c>
      <c r="N99">
        <f t="shared" si="3"/>
        <v>0</v>
      </c>
      <c r="R99">
        <f>IFERROR(Worksheet!X120/(Worksheet!S120+Worksheet!V120),0)</f>
        <v>0</v>
      </c>
      <c r="S99" t="str">
        <f>IF(Worksheet!E120="","",Worksheet!E120)</f>
        <v/>
      </c>
      <c r="T99" t="str">
        <f>IF(Worksheet!B120="","",Worksheet!B120)</f>
        <v/>
      </c>
      <c r="U99" t="str">
        <f>IF(Worksheet!D120="","",Worksheet!D120)</f>
        <v/>
      </c>
      <c r="V99" t="str">
        <f>IF(Worksheet!$A$10=TRUE,"Y","N")</f>
        <v>N</v>
      </c>
      <c r="W99" t="str">
        <f>IF(Worksheet!$A$11=TRUE,"Y","N")</f>
        <v>N</v>
      </c>
      <c r="X99" t="str">
        <f>IF(Worksheet!$B$10=TRUE,"Y","N")</f>
        <v>N</v>
      </c>
      <c r="Y99" t="str">
        <f>IF(Worksheet!$B$11=TRUE,"Y","N")</f>
        <v>N</v>
      </c>
      <c r="Z99">
        <f>IFERROR(IF(N(Worksheet!V120)=0,Worksheet!U120,Worksheet!V120),"")</f>
        <v>0</v>
      </c>
    </row>
    <row r="100" spans="1:26" x14ac:dyDescent="0.25">
      <c r="A100" t="str">
        <f>IF(ISBLANK(Worksheet!F121)=FALSE,VLOOKUP(Worksheet!A121,MeasureCode_Lookup,6,FALSE),"")</f>
        <v/>
      </c>
      <c r="B100">
        <f>Worksheet!H121</f>
        <v>0</v>
      </c>
      <c r="C100">
        <f>Worksheet!I121</f>
        <v>0</v>
      </c>
      <c r="D100" s="1">
        <f>IFERROR(IF(Worksheet!Z121=0,Worksheet!Y121/I100,Worksheet!Z121/R100),0)</f>
        <v>0</v>
      </c>
      <c r="E100" t="s">
        <v>16</v>
      </c>
      <c r="H100">
        <f>IF(N(Worksheet!S121)=0,N(Worksheet!R121),N(Worksheet!S121))</f>
        <v>0</v>
      </c>
      <c r="I100">
        <f>IFERROR(Worksheet!W121/(Worksheet!R121+Worksheet!U121),0)</f>
        <v>0</v>
      </c>
      <c r="J100" s="64">
        <f>Worksheet!AE121</f>
        <v>0</v>
      </c>
      <c r="K100" s="64">
        <f>Worksheet!AD121</f>
        <v>0</v>
      </c>
      <c r="L100" s="1">
        <f t="shared" si="2"/>
        <v>0</v>
      </c>
      <c r="M100">
        <f>IF(Worksheet!AL121=0,0,Worksheet!AL121/I100)</f>
        <v>0</v>
      </c>
      <c r="N100">
        <f t="shared" si="3"/>
        <v>0</v>
      </c>
      <c r="R100">
        <f>IFERROR(Worksheet!X121/(Worksheet!S121+Worksheet!V121),0)</f>
        <v>0</v>
      </c>
      <c r="S100" t="str">
        <f>IF(Worksheet!E121="","",Worksheet!E121)</f>
        <v/>
      </c>
      <c r="T100" t="str">
        <f>IF(Worksheet!B121="","",Worksheet!B121)</f>
        <v/>
      </c>
      <c r="U100" t="str">
        <f>IF(Worksheet!D121="","",Worksheet!D121)</f>
        <v/>
      </c>
      <c r="V100" t="str">
        <f>IF(Worksheet!$A$10=TRUE,"Y","N")</f>
        <v>N</v>
      </c>
      <c r="W100" t="str">
        <f>IF(Worksheet!$A$11=TRUE,"Y","N")</f>
        <v>N</v>
      </c>
      <c r="X100" t="str">
        <f>IF(Worksheet!$B$10=TRUE,"Y","N")</f>
        <v>N</v>
      </c>
      <c r="Y100" t="str">
        <f>IF(Worksheet!$B$11=TRUE,"Y","N")</f>
        <v>N</v>
      </c>
      <c r="Z100">
        <f>IFERROR(IF(N(Worksheet!V121)=0,Worksheet!U121,Worksheet!V121),"")</f>
        <v>0</v>
      </c>
    </row>
    <row r="101" spans="1:26" x14ac:dyDescent="0.25">
      <c r="A101" t="str">
        <f>IF(ISBLANK(Worksheet!F122)=FALSE,VLOOKUP(Worksheet!A122,MeasureCode_Lookup,6,FALSE),"")</f>
        <v/>
      </c>
      <c r="B101">
        <f>Worksheet!H122</f>
        <v>0</v>
      </c>
      <c r="C101">
        <f>Worksheet!I122</f>
        <v>0</v>
      </c>
      <c r="D101" s="1">
        <f>IFERROR(IF(Worksheet!Z122=0,Worksheet!Y122/I101,Worksheet!Z122/R101),0)</f>
        <v>0</v>
      </c>
      <c r="E101" t="s">
        <v>16</v>
      </c>
      <c r="H101">
        <f>IF(N(Worksheet!S122)=0,N(Worksheet!R122),N(Worksheet!S122))</f>
        <v>0</v>
      </c>
      <c r="I101">
        <f>IFERROR(Worksheet!W122/(Worksheet!R122+Worksheet!U122),0)</f>
        <v>0</v>
      </c>
      <c r="J101" s="64">
        <f>Worksheet!AE122</f>
        <v>0</v>
      </c>
      <c r="K101" s="64">
        <f>Worksheet!AD122</f>
        <v>0</v>
      </c>
      <c r="L101" s="1">
        <f t="shared" si="2"/>
        <v>0</v>
      </c>
      <c r="M101">
        <f>IF(Worksheet!AL122=0,0,Worksheet!AL122/I101)</f>
        <v>0</v>
      </c>
      <c r="N101">
        <f t="shared" si="3"/>
        <v>0</v>
      </c>
      <c r="R101">
        <f>IFERROR(Worksheet!X122/(Worksheet!S122+Worksheet!V122),0)</f>
        <v>0</v>
      </c>
      <c r="S101" t="str">
        <f>IF(Worksheet!E122="","",Worksheet!E122)</f>
        <v/>
      </c>
      <c r="T101" t="str">
        <f>IF(Worksheet!B122="","",Worksheet!B122)</f>
        <v/>
      </c>
      <c r="U101" t="str">
        <f>IF(Worksheet!D122="","",Worksheet!D122)</f>
        <v/>
      </c>
      <c r="V101" t="str">
        <f>IF(Worksheet!$A$10=TRUE,"Y","N")</f>
        <v>N</v>
      </c>
      <c r="W101" t="str">
        <f>IF(Worksheet!$A$11=TRUE,"Y","N")</f>
        <v>N</v>
      </c>
      <c r="X101" t="str">
        <f>IF(Worksheet!$B$10=TRUE,"Y","N")</f>
        <v>N</v>
      </c>
      <c r="Y101" t="str">
        <f>IF(Worksheet!$B$11=TRUE,"Y","N")</f>
        <v>N</v>
      </c>
      <c r="Z101">
        <f>IFERROR(IF(N(Worksheet!V122)=0,Worksheet!U122,Worksheet!V122),"")</f>
        <v>0</v>
      </c>
    </row>
    <row r="102" spans="1:26" x14ac:dyDescent="0.25">
      <c r="A102" t="str">
        <f>IF(ISBLANK(Worksheet!F123)=FALSE,VLOOKUP(Worksheet!A123,MeasureCode_Lookup,6,FALSE),"")</f>
        <v/>
      </c>
      <c r="B102">
        <f>Worksheet!H123</f>
        <v>0</v>
      </c>
      <c r="C102">
        <f>Worksheet!I123</f>
        <v>0</v>
      </c>
      <c r="D102" s="1">
        <f>IFERROR(IF(Worksheet!Z123=0,Worksheet!Y123/I102,Worksheet!Z123/R102),0)</f>
        <v>0</v>
      </c>
      <c r="E102" t="s">
        <v>16</v>
      </c>
      <c r="H102">
        <f>IF(N(Worksheet!S123)=0,N(Worksheet!R123),N(Worksheet!S123))</f>
        <v>0</v>
      </c>
      <c r="I102">
        <f>IFERROR(Worksheet!W123/(Worksheet!R123+Worksheet!U123),0)</f>
        <v>0</v>
      </c>
      <c r="J102" s="64">
        <f>Worksheet!AE123</f>
        <v>0</v>
      </c>
      <c r="K102" s="64">
        <f>Worksheet!AD123</f>
        <v>0</v>
      </c>
      <c r="L102" s="1">
        <f t="shared" si="2"/>
        <v>0</v>
      </c>
      <c r="M102">
        <f>IF(Worksheet!AL123=0,0,Worksheet!AL123/I102)</f>
        <v>0</v>
      </c>
      <c r="N102">
        <f t="shared" si="3"/>
        <v>0</v>
      </c>
      <c r="R102">
        <f>IFERROR(Worksheet!X123/(Worksheet!S123+Worksheet!V123),0)</f>
        <v>0</v>
      </c>
      <c r="S102" t="str">
        <f>IF(Worksheet!E123="","",Worksheet!E123)</f>
        <v/>
      </c>
      <c r="T102" t="str">
        <f>IF(Worksheet!B123="","",Worksheet!B123)</f>
        <v/>
      </c>
      <c r="U102" t="str">
        <f>IF(Worksheet!D123="","",Worksheet!D123)</f>
        <v/>
      </c>
      <c r="V102" t="str">
        <f>IF(Worksheet!$A$10=TRUE,"Y","N")</f>
        <v>N</v>
      </c>
      <c r="W102" t="str">
        <f>IF(Worksheet!$A$11=TRUE,"Y","N")</f>
        <v>N</v>
      </c>
      <c r="X102" t="str">
        <f>IF(Worksheet!$B$10=TRUE,"Y","N")</f>
        <v>N</v>
      </c>
      <c r="Y102" t="str">
        <f>IF(Worksheet!$B$11=TRUE,"Y","N")</f>
        <v>N</v>
      </c>
      <c r="Z102">
        <f>IFERROR(IF(N(Worksheet!V123)=0,Worksheet!U123,Worksheet!V123),"")</f>
        <v>0</v>
      </c>
    </row>
    <row r="103" spans="1:26" x14ac:dyDescent="0.25">
      <c r="A103" t="str">
        <f>IF(ISBLANK(Worksheet!F124)=FALSE,VLOOKUP(Worksheet!A124,MeasureCode_Lookup,6,FALSE),"")</f>
        <v/>
      </c>
      <c r="B103">
        <f>Worksheet!H124</f>
        <v>0</v>
      </c>
      <c r="C103">
        <f>Worksheet!I124</f>
        <v>0</v>
      </c>
      <c r="D103" s="1">
        <f>IFERROR(IF(Worksheet!Z124=0,Worksheet!Y124/I103,Worksheet!Z124/R103),0)</f>
        <v>0</v>
      </c>
      <c r="E103" t="s">
        <v>16</v>
      </c>
      <c r="H103">
        <f>IF(N(Worksheet!S124)=0,N(Worksheet!R124),N(Worksheet!S124))</f>
        <v>0</v>
      </c>
      <c r="I103">
        <f>IFERROR(Worksheet!W124/(Worksheet!R124+Worksheet!U124),0)</f>
        <v>0</v>
      </c>
      <c r="J103" s="64">
        <f>Worksheet!AE124</f>
        <v>0</v>
      </c>
      <c r="K103" s="64">
        <f>Worksheet!AD124</f>
        <v>0</v>
      </c>
      <c r="L103" s="1">
        <f t="shared" si="2"/>
        <v>0</v>
      </c>
      <c r="M103">
        <f>IF(Worksheet!AL124=0,0,Worksheet!AL124/I103)</f>
        <v>0</v>
      </c>
      <c r="N103">
        <f t="shared" si="3"/>
        <v>0</v>
      </c>
      <c r="R103">
        <f>IFERROR(Worksheet!X124/(Worksheet!S124+Worksheet!V124),0)</f>
        <v>0</v>
      </c>
      <c r="S103" t="str">
        <f>IF(Worksheet!E124="","",Worksheet!E124)</f>
        <v/>
      </c>
      <c r="T103" t="str">
        <f>IF(Worksheet!B124="","",Worksheet!B124)</f>
        <v/>
      </c>
      <c r="U103" t="str">
        <f>IF(Worksheet!D124="","",Worksheet!D124)</f>
        <v/>
      </c>
      <c r="V103" t="str">
        <f>IF(Worksheet!$A$10=TRUE,"Y","N")</f>
        <v>N</v>
      </c>
      <c r="W103" t="str">
        <f>IF(Worksheet!$A$11=TRUE,"Y","N")</f>
        <v>N</v>
      </c>
      <c r="X103" t="str">
        <f>IF(Worksheet!$B$10=TRUE,"Y","N")</f>
        <v>N</v>
      </c>
      <c r="Y103" t="str">
        <f>IF(Worksheet!$B$11=TRUE,"Y","N")</f>
        <v>N</v>
      </c>
      <c r="Z103">
        <f>IFERROR(IF(N(Worksheet!V124)=0,Worksheet!U124,Worksheet!V124),"")</f>
        <v>0</v>
      </c>
    </row>
    <row r="104" spans="1:26" x14ac:dyDescent="0.25">
      <c r="A104" t="str">
        <f>IF(ISBLANK(Worksheet!F125)=FALSE,VLOOKUP(Worksheet!A125,MeasureCode_Lookup,6,FALSE),"")</f>
        <v/>
      </c>
      <c r="B104">
        <f>Worksheet!H125</f>
        <v>0</v>
      </c>
      <c r="C104">
        <f>Worksheet!I125</f>
        <v>0</v>
      </c>
      <c r="D104" s="1">
        <f>IFERROR(IF(Worksheet!Z125=0,Worksheet!Y125/I104,Worksheet!Z125/R104),0)</f>
        <v>0</v>
      </c>
      <c r="E104" t="s">
        <v>16</v>
      </c>
      <c r="H104">
        <f>IF(N(Worksheet!S125)=0,N(Worksheet!R125),N(Worksheet!S125))</f>
        <v>0</v>
      </c>
      <c r="I104">
        <f>IFERROR(Worksheet!W125/(Worksheet!R125+Worksheet!U125),0)</f>
        <v>0</v>
      </c>
      <c r="J104" s="64">
        <f>Worksheet!AE125</f>
        <v>0</v>
      </c>
      <c r="K104" s="64">
        <f>Worksheet!AD125</f>
        <v>0</v>
      </c>
      <c r="L104" s="1">
        <f t="shared" si="2"/>
        <v>0</v>
      </c>
      <c r="M104">
        <f>IF(Worksheet!AL125=0,0,Worksheet!AL125/I104)</f>
        <v>0</v>
      </c>
      <c r="N104">
        <f t="shared" si="3"/>
        <v>0</v>
      </c>
      <c r="R104">
        <f>IFERROR(Worksheet!X125/(Worksheet!S125+Worksheet!V125),0)</f>
        <v>0</v>
      </c>
      <c r="S104" t="str">
        <f>IF(Worksheet!E125="","",Worksheet!E125)</f>
        <v/>
      </c>
      <c r="T104" t="str">
        <f>IF(Worksheet!B125="","",Worksheet!B125)</f>
        <v/>
      </c>
      <c r="U104" t="str">
        <f>IF(Worksheet!D125="","",Worksheet!D125)</f>
        <v/>
      </c>
      <c r="V104" t="str">
        <f>IF(Worksheet!$A$10=TRUE,"Y","N")</f>
        <v>N</v>
      </c>
      <c r="W104" t="str">
        <f>IF(Worksheet!$A$11=TRUE,"Y","N")</f>
        <v>N</v>
      </c>
      <c r="X104" t="str">
        <f>IF(Worksheet!$B$10=TRUE,"Y","N")</f>
        <v>N</v>
      </c>
      <c r="Y104" t="str">
        <f>IF(Worksheet!$B$11=TRUE,"Y","N")</f>
        <v>N</v>
      </c>
      <c r="Z104">
        <f>IFERROR(IF(N(Worksheet!V125)=0,Worksheet!U125,Worksheet!V125),"")</f>
        <v>0</v>
      </c>
    </row>
    <row r="105" spans="1:26" x14ac:dyDescent="0.25">
      <c r="A105" t="str">
        <f>IF(ISBLANK(Worksheet!F126)=FALSE,VLOOKUP(Worksheet!A126,MeasureCode_Lookup,6,FALSE),"")</f>
        <v/>
      </c>
      <c r="B105">
        <f>Worksheet!H126</f>
        <v>0</v>
      </c>
      <c r="C105">
        <f>Worksheet!I126</f>
        <v>0</v>
      </c>
      <c r="D105" s="1">
        <f>IFERROR(IF(Worksheet!Z126=0,Worksheet!Y126/I105,Worksheet!Z126/R105),0)</f>
        <v>0</v>
      </c>
      <c r="E105" t="s">
        <v>16</v>
      </c>
      <c r="H105">
        <f>IF(N(Worksheet!S126)=0,N(Worksheet!R126),N(Worksheet!S126))</f>
        <v>0</v>
      </c>
      <c r="I105">
        <f>IFERROR(Worksheet!W126/(Worksheet!R126+Worksheet!U126),0)</f>
        <v>0</v>
      </c>
      <c r="J105" s="64">
        <f>Worksheet!AE126</f>
        <v>0</v>
      </c>
      <c r="K105" s="64">
        <f>Worksheet!AD126</f>
        <v>0</v>
      </c>
      <c r="L105" s="1">
        <f t="shared" si="2"/>
        <v>0</v>
      </c>
      <c r="M105">
        <f>IF(Worksheet!AL126=0,0,Worksheet!AL126/I105)</f>
        <v>0</v>
      </c>
      <c r="N105">
        <f t="shared" si="3"/>
        <v>0</v>
      </c>
      <c r="R105">
        <f>IFERROR(Worksheet!X126/(Worksheet!S126+Worksheet!V126),0)</f>
        <v>0</v>
      </c>
      <c r="S105" t="str">
        <f>IF(Worksheet!E126="","",Worksheet!E126)</f>
        <v/>
      </c>
      <c r="T105" t="str">
        <f>IF(Worksheet!B126="","",Worksheet!B126)</f>
        <v/>
      </c>
      <c r="U105" t="str">
        <f>IF(Worksheet!D126="","",Worksheet!D126)</f>
        <v/>
      </c>
      <c r="V105" t="str">
        <f>IF(Worksheet!$A$10=TRUE,"Y","N")</f>
        <v>N</v>
      </c>
      <c r="W105" t="str">
        <f>IF(Worksheet!$A$11=TRUE,"Y","N")</f>
        <v>N</v>
      </c>
      <c r="X105" t="str">
        <f>IF(Worksheet!$B$10=TRUE,"Y","N")</f>
        <v>N</v>
      </c>
      <c r="Y105" t="str">
        <f>IF(Worksheet!$B$11=TRUE,"Y","N")</f>
        <v>N</v>
      </c>
      <c r="Z105">
        <f>IFERROR(IF(N(Worksheet!V126)=0,Worksheet!U126,Worksheet!V126),"")</f>
        <v>0</v>
      </c>
    </row>
    <row r="106" spans="1:26" x14ac:dyDescent="0.25">
      <c r="A106" t="str">
        <f>IF(ISBLANK(Worksheet!F127)=FALSE,VLOOKUP(Worksheet!A127,MeasureCode_Lookup,6,FALSE),"")</f>
        <v/>
      </c>
      <c r="B106">
        <f>Worksheet!H127</f>
        <v>0</v>
      </c>
      <c r="C106">
        <f>Worksheet!I127</f>
        <v>0</v>
      </c>
      <c r="D106" s="1">
        <f>IFERROR(IF(Worksheet!Z127=0,Worksheet!Y127/I106,Worksheet!Z127/R106),0)</f>
        <v>0</v>
      </c>
      <c r="E106" t="s">
        <v>16</v>
      </c>
      <c r="H106">
        <f>IF(N(Worksheet!S127)=0,N(Worksheet!R127),N(Worksheet!S127))</f>
        <v>0</v>
      </c>
      <c r="I106">
        <f>IFERROR(Worksheet!W127/(Worksheet!R127+Worksheet!U127),0)</f>
        <v>0</v>
      </c>
      <c r="J106" s="64">
        <f>Worksheet!AE127</f>
        <v>0</v>
      </c>
      <c r="K106" s="64">
        <f>Worksheet!AD127</f>
        <v>0</v>
      </c>
      <c r="L106" s="1">
        <f t="shared" si="2"/>
        <v>0</v>
      </c>
      <c r="M106">
        <f>IF(Worksheet!AL127=0,0,Worksheet!AL127/I106)</f>
        <v>0</v>
      </c>
      <c r="N106">
        <f t="shared" si="3"/>
        <v>0</v>
      </c>
      <c r="R106">
        <f>IFERROR(Worksheet!X127/(Worksheet!S127+Worksheet!V127),0)</f>
        <v>0</v>
      </c>
      <c r="S106" t="str">
        <f>IF(Worksheet!E127="","",Worksheet!E127)</f>
        <v/>
      </c>
      <c r="T106" t="str">
        <f>IF(Worksheet!B127="","",Worksheet!B127)</f>
        <v/>
      </c>
      <c r="U106" t="str">
        <f>IF(Worksheet!D127="","",Worksheet!D127)</f>
        <v/>
      </c>
      <c r="V106" t="str">
        <f>IF(Worksheet!$A$10=TRUE,"Y","N")</f>
        <v>N</v>
      </c>
      <c r="W106" t="str">
        <f>IF(Worksheet!$A$11=TRUE,"Y","N")</f>
        <v>N</v>
      </c>
      <c r="X106" t="str">
        <f>IF(Worksheet!$B$10=TRUE,"Y","N")</f>
        <v>N</v>
      </c>
      <c r="Y106" t="str">
        <f>IF(Worksheet!$B$11=TRUE,"Y","N")</f>
        <v>N</v>
      </c>
      <c r="Z106">
        <f>IFERROR(IF(N(Worksheet!V127)=0,Worksheet!U127,Worksheet!V127),"")</f>
        <v>0</v>
      </c>
    </row>
    <row r="107" spans="1:26" x14ac:dyDescent="0.25">
      <c r="A107" t="str">
        <f>IF(ISBLANK(Worksheet!F128)=FALSE,VLOOKUP(Worksheet!A128,MeasureCode_Lookup,6,FALSE),"")</f>
        <v/>
      </c>
      <c r="B107">
        <f>Worksheet!H128</f>
        <v>0</v>
      </c>
      <c r="C107">
        <f>Worksheet!I128</f>
        <v>0</v>
      </c>
      <c r="D107" s="1">
        <f>IFERROR(IF(Worksheet!Z128=0,Worksheet!Y128/I107,Worksheet!Z128/R107),0)</f>
        <v>0</v>
      </c>
      <c r="E107" t="s">
        <v>16</v>
      </c>
      <c r="H107">
        <f>IF(N(Worksheet!S128)=0,N(Worksheet!R128),N(Worksheet!S128))</f>
        <v>0</v>
      </c>
      <c r="I107">
        <f>IFERROR(Worksheet!W128/(Worksheet!R128+Worksheet!U128),0)</f>
        <v>0</v>
      </c>
      <c r="J107" s="64">
        <f>Worksheet!AE128</f>
        <v>0</v>
      </c>
      <c r="K107" s="64">
        <f>Worksheet!AD128</f>
        <v>0</v>
      </c>
      <c r="L107" s="1">
        <f t="shared" si="2"/>
        <v>0</v>
      </c>
      <c r="M107">
        <f>IF(Worksheet!AL128=0,0,Worksheet!AL128/I107)</f>
        <v>0</v>
      </c>
      <c r="N107">
        <f t="shared" si="3"/>
        <v>0</v>
      </c>
      <c r="R107">
        <f>IFERROR(Worksheet!X128/(Worksheet!S128+Worksheet!V128),0)</f>
        <v>0</v>
      </c>
      <c r="S107" t="str">
        <f>IF(Worksheet!E128="","",Worksheet!E128)</f>
        <v/>
      </c>
      <c r="T107" t="str">
        <f>IF(Worksheet!B128="","",Worksheet!B128)</f>
        <v/>
      </c>
      <c r="U107" t="str">
        <f>IF(Worksheet!D128="","",Worksheet!D128)</f>
        <v/>
      </c>
      <c r="V107" t="str">
        <f>IF(Worksheet!$A$10=TRUE,"Y","N")</f>
        <v>N</v>
      </c>
      <c r="W107" t="str">
        <f>IF(Worksheet!$A$11=TRUE,"Y","N")</f>
        <v>N</v>
      </c>
      <c r="X107" t="str">
        <f>IF(Worksheet!$B$10=TRUE,"Y","N")</f>
        <v>N</v>
      </c>
      <c r="Y107" t="str">
        <f>IF(Worksheet!$B$11=TRUE,"Y","N")</f>
        <v>N</v>
      </c>
      <c r="Z107">
        <f>IFERROR(IF(N(Worksheet!V128)=0,Worksheet!U128,Worksheet!V128),"")</f>
        <v>0</v>
      </c>
    </row>
    <row r="108" spans="1:26" x14ac:dyDescent="0.25">
      <c r="A108" t="str">
        <f>IF(ISBLANK(Worksheet!F129)=FALSE,VLOOKUP(Worksheet!A129,MeasureCode_Lookup,6,FALSE),"")</f>
        <v/>
      </c>
      <c r="B108">
        <f>Worksheet!H129</f>
        <v>0</v>
      </c>
      <c r="C108">
        <f>Worksheet!I129</f>
        <v>0</v>
      </c>
      <c r="D108" s="1">
        <f>IFERROR(IF(Worksheet!Z129=0,Worksheet!Y129/I108,Worksheet!Z129/R108),0)</f>
        <v>0</v>
      </c>
      <c r="E108" t="s">
        <v>16</v>
      </c>
      <c r="H108">
        <f>IF(N(Worksheet!S129)=0,N(Worksheet!R129),N(Worksheet!S129))</f>
        <v>0</v>
      </c>
      <c r="I108">
        <f>IFERROR(Worksheet!W129/(Worksheet!R129+Worksheet!U129),0)</f>
        <v>0</v>
      </c>
      <c r="J108" s="64">
        <f>Worksheet!AE129</f>
        <v>0</v>
      </c>
      <c r="K108" s="64">
        <f>Worksheet!AD129</f>
        <v>0</v>
      </c>
      <c r="L108" s="1">
        <f t="shared" si="2"/>
        <v>0</v>
      </c>
      <c r="M108">
        <f>IF(Worksheet!AL129=0,0,Worksheet!AL129/I108)</f>
        <v>0</v>
      </c>
      <c r="N108">
        <f t="shared" si="3"/>
        <v>0</v>
      </c>
      <c r="R108">
        <f>IFERROR(Worksheet!X129/(Worksheet!S129+Worksheet!V129),0)</f>
        <v>0</v>
      </c>
      <c r="S108" t="str">
        <f>IF(Worksheet!E129="","",Worksheet!E129)</f>
        <v/>
      </c>
      <c r="T108" t="str">
        <f>IF(Worksheet!B129="","",Worksheet!B129)</f>
        <v/>
      </c>
      <c r="U108" t="str">
        <f>IF(Worksheet!D129="","",Worksheet!D129)</f>
        <v/>
      </c>
      <c r="V108" t="str">
        <f>IF(Worksheet!$A$10=TRUE,"Y","N")</f>
        <v>N</v>
      </c>
      <c r="W108" t="str">
        <f>IF(Worksheet!$A$11=TRUE,"Y","N")</f>
        <v>N</v>
      </c>
      <c r="X108" t="str">
        <f>IF(Worksheet!$B$10=TRUE,"Y","N")</f>
        <v>N</v>
      </c>
      <c r="Y108" t="str">
        <f>IF(Worksheet!$B$11=TRUE,"Y","N")</f>
        <v>N</v>
      </c>
      <c r="Z108">
        <f>IFERROR(IF(N(Worksheet!V129)=0,Worksheet!U129,Worksheet!V129),"")</f>
        <v>0</v>
      </c>
    </row>
    <row r="109" spans="1:26" x14ac:dyDescent="0.25">
      <c r="A109" t="str">
        <f>IF(ISBLANK(Worksheet!F130)=FALSE,VLOOKUP(Worksheet!A130,MeasureCode_Lookup,6,FALSE),"")</f>
        <v/>
      </c>
      <c r="B109">
        <f>Worksheet!H130</f>
        <v>0</v>
      </c>
      <c r="C109">
        <f>Worksheet!I130</f>
        <v>0</v>
      </c>
      <c r="D109" s="1">
        <f>IFERROR(IF(Worksheet!Z130=0,Worksheet!Y130/I109,Worksheet!Z130/R109),0)</f>
        <v>0</v>
      </c>
      <c r="E109" t="s">
        <v>16</v>
      </c>
      <c r="H109">
        <f>IF(N(Worksheet!S130)=0,N(Worksheet!R130),N(Worksheet!S130))</f>
        <v>0</v>
      </c>
      <c r="I109">
        <f>IFERROR(Worksheet!W130/(Worksheet!R130+Worksheet!U130),0)</f>
        <v>0</v>
      </c>
      <c r="J109" s="64">
        <f>Worksheet!AE130</f>
        <v>0</v>
      </c>
      <c r="K109" s="64">
        <f>Worksheet!AD130</f>
        <v>0</v>
      </c>
      <c r="L109" s="1">
        <f t="shared" si="2"/>
        <v>0</v>
      </c>
      <c r="M109">
        <f>IF(Worksheet!AL130=0,0,Worksheet!AL130/I109)</f>
        <v>0</v>
      </c>
      <c r="N109">
        <f t="shared" si="3"/>
        <v>0</v>
      </c>
      <c r="R109">
        <f>IFERROR(Worksheet!X130/(Worksheet!S130+Worksheet!V130),0)</f>
        <v>0</v>
      </c>
      <c r="S109" t="str">
        <f>IF(Worksheet!E130="","",Worksheet!E130)</f>
        <v/>
      </c>
      <c r="T109" t="str">
        <f>IF(Worksheet!B130="","",Worksheet!B130)</f>
        <v/>
      </c>
      <c r="U109" t="str">
        <f>IF(Worksheet!D130="","",Worksheet!D130)</f>
        <v/>
      </c>
      <c r="V109" t="str">
        <f>IF(Worksheet!$A$10=TRUE,"Y","N")</f>
        <v>N</v>
      </c>
      <c r="W109" t="str">
        <f>IF(Worksheet!$A$11=TRUE,"Y","N")</f>
        <v>N</v>
      </c>
      <c r="X109" t="str">
        <f>IF(Worksheet!$B$10=TRUE,"Y","N")</f>
        <v>N</v>
      </c>
      <c r="Y109" t="str">
        <f>IF(Worksheet!$B$11=TRUE,"Y","N")</f>
        <v>N</v>
      </c>
      <c r="Z109">
        <f>IFERROR(IF(N(Worksheet!V130)=0,Worksheet!U130,Worksheet!V130),"")</f>
        <v>0</v>
      </c>
    </row>
    <row r="110" spans="1:26" x14ac:dyDescent="0.25">
      <c r="A110" t="str">
        <f>IF(ISBLANK(Worksheet!F131)=FALSE,VLOOKUP(Worksheet!A131,MeasureCode_Lookup,6,FALSE),"")</f>
        <v/>
      </c>
      <c r="B110">
        <f>Worksheet!H131</f>
        <v>0</v>
      </c>
      <c r="C110">
        <f>Worksheet!I131</f>
        <v>0</v>
      </c>
      <c r="D110" s="1">
        <f>IFERROR(IF(Worksheet!Z131=0,Worksheet!Y131/I110,Worksheet!Z131/R110),0)</f>
        <v>0</v>
      </c>
      <c r="E110" t="s">
        <v>16</v>
      </c>
      <c r="H110">
        <f>IF(N(Worksheet!S131)=0,N(Worksheet!R131),N(Worksheet!S131))</f>
        <v>0</v>
      </c>
      <c r="I110">
        <f>IFERROR(Worksheet!W131/(Worksheet!R131+Worksheet!U131),0)</f>
        <v>0</v>
      </c>
      <c r="J110" s="64">
        <f>Worksheet!AE131</f>
        <v>0</v>
      </c>
      <c r="K110" s="64">
        <f>Worksheet!AD131</f>
        <v>0</v>
      </c>
      <c r="L110" s="1">
        <f t="shared" si="2"/>
        <v>0</v>
      </c>
      <c r="M110">
        <f>IF(Worksheet!AL131=0,0,Worksheet!AL131/I110)</f>
        <v>0</v>
      </c>
      <c r="N110">
        <f t="shared" si="3"/>
        <v>0</v>
      </c>
      <c r="R110">
        <f>IFERROR(Worksheet!X131/(Worksheet!S131+Worksheet!V131),0)</f>
        <v>0</v>
      </c>
      <c r="S110" t="str">
        <f>IF(Worksheet!E131="","",Worksheet!E131)</f>
        <v/>
      </c>
      <c r="T110" t="str">
        <f>IF(Worksheet!B131="","",Worksheet!B131)</f>
        <v/>
      </c>
      <c r="U110" t="str">
        <f>IF(Worksheet!D131="","",Worksheet!D131)</f>
        <v/>
      </c>
      <c r="V110" t="str">
        <f>IF(Worksheet!$A$10=TRUE,"Y","N")</f>
        <v>N</v>
      </c>
      <c r="W110" t="str">
        <f>IF(Worksheet!$A$11=TRUE,"Y","N")</f>
        <v>N</v>
      </c>
      <c r="X110" t="str">
        <f>IF(Worksheet!$B$10=TRUE,"Y","N")</f>
        <v>N</v>
      </c>
      <c r="Y110" t="str">
        <f>IF(Worksheet!$B$11=TRUE,"Y","N")</f>
        <v>N</v>
      </c>
      <c r="Z110">
        <f>IFERROR(IF(N(Worksheet!V131)=0,Worksheet!U131,Worksheet!V131),"")</f>
        <v>0</v>
      </c>
    </row>
    <row r="111" spans="1:26" x14ac:dyDescent="0.25">
      <c r="A111" t="str">
        <f>IF(ISBLANK(Worksheet!F132)=FALSE,VLOOKUP(Worksheet!A132,MeasureCode_Lookup,6,FALSE),"")</f>
        <v/>
      </c>
      <c r="B111">
        <f>Worksheet!H132</f>
        <v>0</v>
      </c>
      <c r="C111">
        <f>Worksheet!I132</f>
        <v>0</v>
      </c>
      <c r="D111" s="1">
        <f>IFERROR(IF(Worksheet!Z132=0,Worksheet!Y132/I111,Worksheet!Z132/R111),0)</f>
        <v>0</v>
      </c>
      <c r="E111" t="s">
        <v>16</v>
      </c>
      <c r="H111">
        <f>IF(N(Worksheet!S132)=0,N(Worksheet!R132),N(Worksheet!S132))</f>
        <v>0</v>
      </c>
      <c r="I111">
        <f>IFERROR(Worksheet!W132/(Worksheet!R132+Worksheet!U132),0)</f>
        <v>0</v>
      </c>
      <c r="J111" s="64">
        <f>Worksheet!AE132</f>
        <v>0</v>
      </c>
      <c r="K111" s="64">
        <f>Worksheet!AD132</f>
        <v>0</v>
      </c>
      <c r="L111" s="1">
        <f t="shared" si="2"/>
        <v>0</v>
      </c>
      <c r="M111">
        <f>IF(Worksheet!AL132=0,0,Worksheet!AL132/I111)</f>
        <v>0</v>
      </c>
      <c r="N111">
        <f t="shared" si="3"/>
        <v>0</v>
      </c>
      <c r="R111">
        <f>IFERROR(Worksheet!X132/(Worksheet!S132+Worksheet!V132),0)</f>
        <v>0</v>
      </c>
      <c r="S111" t="str">
        <f>IF(Worksheet!E132="","",Worksheet!E132)</f>
        <v/>
      </c>
      <c r="T111" t="str">
        <f>IF(Worksheet!B132="","",Worksheet!B132)</f>
        <v/>
      </c>
      <c r="U111" t="str">
        <f>IF(Worksheet!D132="","",Worksheet!D132)</f>
        <v/>
      </c>
      <c r="V111" t="str">
        <f>IF(Worksheet!$A$10=TRUE,"Y","N")</f>
        <v>N</v>
      </c>
      <c r="W111" t="str">
        <f>IF(Worksheet!$A$11=TRUE,"Y","N")</f>
        <v>N</v>
      </c>
      <c r="X111" t="str">
        <f>IF(Worksheet!$B$10=TRUE,"Y","N")</f>
        <v>N</v>
      </c>
      <c r="Y111" t="str">
        <f>IF(Worksheet!$B$11=TRUE,"Y","N")</f>
        <v>N</v>
      </c>
      <c r="Z111">
        <f>IFERROR(IF(N(Worksheet!V132)=0,Worksheet!U132,Worksheet!V132),"")</f>
        <v>0</v>
      </c>
    </row>
    <row r="112" spans="1:26" x14ac:dyDescent="0.25">
      <c r="A112" t="str">
        <f>IF(ISBLANK(Worksheet!F133)=FALSE,VLOOKUP(Worksheet!A133,MeasureCode_Lookup,6,FALSE),"")</f>
        <v/>
      </c>
      <c r="B112">
        <f>Worksheet!H133</f>
        <v>0</v>
      </c>
      <c r="C112">
        <f>Worksheet!I133</f>
        <v>0</v>
      </c>
      <c r="D112" s="1">
        <f>IFERROR(IF(Worksheet!Z133=0,Worksheet!Y133/I112,Worksheet!Z133/R112),0)</f>
        <v>0</v>
      </c>
      <c r="E112" t="s">
        <v>16</v>
      </c>
      <c r="H112">
        <f>IF(N(Worksheet!S133)=0,N(Worksheet!R133),N(Worksheet!S133))</f>
        <v>0</v>
      </c>
      <c r="I112">
        <f>IFERROR(Worksheet!W133/(Worksheet!R133+Worksheet!U133),0)</f>
        <v>0</v>
      </c>
      <c r="J112" s="64">
        <f>Worksheet!AE133</f>
        <v>0</v>
      </c>
      <c r="K112" s="64">
        <f>Worksheet!AD133</f>
        <v>0</v>
      </c>
      <c r="L112" s="1">
        <f t="shared" si="2"/>
        <v>0</v>
      </c>
      <c r="M112">
        <f>IF(Worksheet!AL133=0,0,Worksheet!AL133/I112)</f>
        <v>0</v>
      </c>
      <c r="N112">
        <f t="shared" si="3"/>
        <v>0</v>
      </c>
      <c r="R112">
        <f>IFERROR(Worksheet!X133/(Worksheet!S133+Worksheet!V133),0)</f>
        <v>0</v>
      </c>
      <c r="S112" t="str">
        <f>IF(Worksheet!E133="","",Worksheet!E133)</f>
        <v/>
      </c>
      <c r="T112" t="str">
        <f>IF(Worksheet!B133="","",Worksheet!B133)</f>
        <v/>
      </c>
      <c r="U112" t="str">
        <f>IF(Worksheet!D133="","",Worksheet!D133)</f>
        <v/>
      </c>
      <c r="V112" t="str">
        <f>IF(Worksheet!$A$10=TRUE,"Y","N")</f>
        <v>N</v>
      </c>
      <c r="W112" t="str">
        <f>IF(Worksheet!$A$11=TRUE,"Y","N")</f>
        <v>N</v>
      </c>
      <c r="X112" t="str">
        <f>IF(Worksheet!$B$10=TRUE,"Y","N")</f>
        <v>N</v>
      </c>
      <c r="Y112" t="str">
        <f>IF(Worksheet!$B$11=TRUE,"Y","N")</f>
        <v>N</v>
      </c>
      <c r="Z112">
        <f>IFERROR(IF(N(Worksheet!V133)=0,Worksheet!U133,Worksheet!V133),"")</f>
        <v>0</v>
      </c>
    </row>
    <row r="113" spans="1:26" x14ac:dyDescent="0.25">
      <c r="A113" t="str">
        <f>IF(ISBLANK(Worksheet!F134)=FALSE,VLOOKUP(Worksheet!A134,MeasureCode_Lookup,6,FALSE),"")</f>
        <v/>
      </c>
      <c r="B113">
        <f>Worksheet!H134</f>
        <v>0</v>
      </c>
      <c r="C113">
        <f>Worksheet!I134</f>
        <v>0</v>
      </c>
      <c r="D113" s="1">
        <f>IFERROR(IF(Worksheet!Z134=0,Worksheet!Y134/I113,Worksheet!Z134/R113),0)</f>
        <v>0</v>
      </c>
      <c r="E113" t="s">
        <v>16</v>
      </c>
      <c r="H113">
        <f>IF(N(Worksheet!S134)=0,N(Worksheet!R134),N(Worksheet!S134))</f>
        <v>0</v>
      </c>
      <c r="I113">
        <f>IFERROR(Worksheet!W134/(Worksheet!R134+Worksheet!U134),0)</f>
        <v>0</v>
      </c>
      <c r="J113" s="64">
        <f>Worksheet!AE134</f>
        <v>0</v>
      </c>
      <c r="K113" s="64">
        <f>Worksheet!AD134</f>
        <v>0</v>
      </c>
      <c r="L113" s="1">
        <f t="shared" si="2"/>
        <v>0</v>
      </c>
      <c r="M113">
        <f>IF(Worksheet!AL134=0,0,Worksheet!AL134/I113)</f>
        <v>0</v>
      </c>
      <c r="N113">
        <f t="shared" si="3"/>
        <v>0</v>
      </c>
      <c r="R113">
        <f>IFERROR(Worksheet!X134/(Worksheet!S134+Worksheet!V134),0)</f>
        <v>0</v>
      </c>
      <c r="S113" t="str">
        <f>IF(Worksheet!E134="","",Worksheet!E134)</f>
        <v/>
      </c>
      <c r="T113" t="str">
        <f>IF(Worksheet!B134="","",Worksheet!B134)</f>
        <v/>
      </c>
      <c r="U113" t="str">
        <f>IF(Worksheet!D134="","",Worksheet!D134)</f>
        <v/>
      </c>
      <c r="V113" t="str">
        <f>IF(Worksheet!$A$10=TRUE,"Y","N")</f>
        <v>N</v>
      </c>
      <c r="W113" t="str">
        <f>IF(Worksheet!$A$11=TRUE,"Y","N")</f>
        <v>N</v>
      </c>
      <c r="X113" t="str">
        <f>IF(Worksheet!$B$10=TRUE,"Y","N")</f>
        <v>N</v>
      </c>
      <c r="Y113" t="str">
        <f>IF(Worksheet!$B$11=TRUE,"Y","N")</f>
        <v>N</v>
      </c>
      <c r="Z113">
        <f>IFERROR(IF(N(Worksheet!V134)=0,Worksheet!U134,Worksheet!V134),"")</f>
        <v>0</v>
      </c>
    </row>
    <row r="114" spans="1:26" x14ac:dyDescent="0.25">
      <c r="A114" t="str">
        <f>IF(ISBLANK(Worksheet!F135)=FALSE,VLOOKUP(Worksheet!A135,MeasureCode_Lookup,6,FALSE),"")</f>
        <v/>
      </c>
      <c r="B114">
        <f>Worksheet!H135</f>
        <v>0</v>
      </c>
      <c r="C114">
        <f>Worksheet!I135</f>
        <v>0</v>
      </c>
      <c r="D114" s="1">
        <f>IFERROR(IF(Worksheet!Z135=0,Worksheet!Y135/I114,Worksheet!Z135/R114),0)</f>
        <v>0</v>
      </c>
      <c r="E114" t="s">
        <v>16</v>
      </c>
      <c r="H114">
        <f>IF(N(Worksheet!S135)=0,N(Worksheet!R135),N(Worksheet!S135))</f>
        <v>0</v>
      </c>
      <c r="I114">
        <f>IFERROR(Worksheet!W135/(Worksheet!R135+Worksheet!U135),0)</f>
        <v>0</v>
      </c>
      <c r="J114" s="64">
        <f>Worksheet!AE135</f>
        <v>0</v>
      </c>
      <c r="K114" s="64">
        <f>Worksheet!AD135</f>
        <v>0</v>
      </c>
      <c r="L114" s="1">
        <f t="shared" si="2"/>
        <v>0</v>
      </c>
      <c r="M114">
        <f>IF(Worksheet!AL135=0,0,Worksheet!AL135/I114)</f>
        <v>0</v>
      </c>
      <c r="N114">
        <f t="shared" si="3"/>
        <v>0</v>
      </c>
      <c r="R114">
        <f>IFERROR(Worksheet!X135/(Worksheet!S135+Worksheet!V135),0)</f>
        <v>0</v>
      </c>
      <c r="S114" t="str">
        <f>IF(Worksheet!E135="","",Worksheet!E135)</f>
        <v/>
      </c>
      <c r="T114" t="str">
        <f>IF(Worksheet!B135="","",Worksheet!B135)</f>
        <v/>
      </c>
      <c r="U114" t="str">
        <f>IF(Worksheet!D135="","",Worksheet!D135)</f>
        <v/>
      </c>
      <c r="V114" t="str">
        <f>IF(Worksheet!$A$10=TRUE,"Y","N")</f>
        <v>N</v>
      </c>
      <c r="W114" t="str">
        <f>IF(Worksheet!$A$11=TRUE,"Y","N")</f>
        <v>N</v>
      </c>
      <c r="X114" t="str">
        <f>IF(Worksheet!$B$10=TRUE,"Y","N")</f>
        <v>N</v>
      </c>
      <c r="Y114" t="str">
        <f>IF(Worksheet!$B$11=TRUE,"Y","N")</f>
        <v>N</v>
      </c>
      <c r="Z114">
        <f>IFERROR(IF(N(Worksheet!V135)=0,Worksheet!U135,Worksheet!V135),"")</f>
        <v>0</v>
      </c>
    </row>
    <row r="115" spans="1:26" x14ac:dyDescent="0.25">
      <c r="A115" t="str">
        <f>IF(ISBLANK(Worksheet!F136)=FALSE,VLOOKUP(Worksheet!A136,MeasureCode_Lookup,6,FALSE),"")</f>
        <v/>
      </c>
      <c r="B115">
        <f>Worksheet!H136</f>
        <v>0</v>
      </c>
      <c r="C115">
        <f>Worksheet!I136</f>
        <v>0</v>
      </c>
      <c r="D115" s="1">
        <f>IFERROR(IF(Worksheet!Z136=0,Worksheet!Y136/I115,Worksheet!Z136/R115),0)</f>
        <v>0</v>
      </c>
      <c r="E115" t="s">
        <v>16</v>
      </c>
      <c r="H115">
        <f>IF(N(Worksheet!S136)=0,N(Worksheet!R136),N(Worksheet!S136))</f>
        <v>0</v>
      </c>
      <c r="I115">
        <f>IFERROR(Worksheet!W136/(Worksheet!R136+Worksheet!U136),0)</f>
        <v>0</v>
      </c>
      <c r="J115" s="64">
        <f>Worksheet!AE136</f>
        <v>0</v>
      </c>
      <c r="K115" s="64">
        <f>Worksheet!AD136</f>
        <v>0</v>
      </c>
      <c r="L115" s="1">
        <f t="shared" si="2"/>
        <v>0</v>
      </c>
      <c r="M115">
        <f>IF(Worksheet!AL136=0,0,Worksheet!AL136/I115)</f>
        <v>0</v>
      </c>
      <c r="N115">
        <f t="shared" si="3"/>
        <v>0</v>
      </c>
      <c r="R115">
        <f>IFERROR(Worksheet!X136/(Worksheet!S136+Worksheet!V136),0)</f>
        <v>0</v>
      </c>
      <c r="S115" t="str">
        <f>IF(Worksheet!E136="","",Worksheet!E136)</f>
        <v/>
      </c>
      <c r="T115" t="str">
        <f>IF(Worksheet!B136="","",Worksheet!B136)</f>
        <v/>
      </c>
      <c r="U115" t="str">
        <f>IF(Worksheet!D136="","",Worksheet!D136)</f>
        <v/>
      </c>
      <c r="V115" t="str">
        <f>IF(Worksheet!$A$10=TRUE,"Y","N")</f>
        <v>N</v>
      </c>
      <c r="W115" t="str">
        <f>IF(Worksheet!$A$11=TRUE,"Y","N")</f>
        <v>N</v>
      </c>
      <c r="X115" t="str">
        <f>IF(Worksheet!$B$10=TRUE,"Y","N")</f>
        <v>N</v>
      </c>
      <c r="Y115" t="str">
        <f>IF(Worksheet!$B$11=TRUE,"Y","N")</f>
        <v>N</v>
      </c>
      <c r="Z115">
        <f>IFERROR(IF(N(Worksheet!V136)=0,Worksheet!U136,Worksheet!V136),"")</f>
        <v>0</v>
      </c>
    </row>
    <row r="116" spans="1:26" x14ac:dyDescent="0.25">
      <c r="A116" t="str">
        <f>IF(ISBLANK(Worksheet!F137)=FALSE,VLOOKUP(Worksheet!A137,MeasureCode_Lookup,6,FALSE),"")</f>
        <v/>
      </c>
      <c r="B116">
        <f>Worksheet!H137</f>
        <v>0</v>
      </c>
      <c r="C116">
        <f>Worksheet!I137</f>
        <v>0</v>
      </c>
      <c r="D116" s="1">
        <f>IFERROR(IF(Worksheet!Z137=0,Worksheet!Y137/I116,Worksheet!Z137/R116),0)</f>
        <v>0</v>
      </c>
      <c r="E116" t="s">
        <v>16</v>
      </c>
      <c r="H116">
        <f>IF(N(Worksheet!S137)=0,N(Worksheet!R137),N(Worksheet!S137))</f>
        <v>0</v>
      </c>
      <c r="I116">
        <f>IFERROR(Worksheet!W137/(Worksheet!R137+Worksheet!U137),0)</f>
        <v>0</v>
      </c>
      <c r="J116" s="64">
        <f>Worksheet!AE137</f>
        <v>0</v>
      </c>
      <c r="K116" s="64">
        <f>Worksheet!AD137</f>
        <v>0</v>
      </c>
      <c r="L116" s="1">
        <f t="shared" si="2"/>
        <v>0</v>
      </c>
      <c r="M116">
        <f>IF(Worksheet!AL137=0,0,Worksheet!AL137/I116)</f>
        <v>0</v>
      </c>
      <c r="N116">
        <f t="shared" si="3"/>
        <v>0</v>
      </c>
      <c r="R116">
        <f>IFERROR(Worksheet!X137/(Worksheet!S137+Worksheet!V137),0)</f>
        <v>0</v>
      </c>
      <c r="S116" t="str">
        <f>IF(Worksheet!E137="","",Worksheet!E137)</f>
        <v/>
      </c>
      <c r="T116" t="str">
        <f>IF(Worksheet!B137="","",Worksheet!B137)</f>
        <v/>
      </c>
      <c r="U116" t="str">
        <f>IF(Worksheet!D137="","",Worksheet!D137)</f>
        <v/>
      </c>
      <c r="V116" t="str">
        <f>IF(Worksheet!$A$10=TRUE,"Y","N")</f>
        <v>N</v>
      </c>
      <c r="W116" t="str">
        <f>IF(Worksheet!$A$11=TRUE,"Y","N")</f>
        <v>N</v>
      </c>
      <c r="X116" t="str">
        <f>IF(Worksheet!$B$10=TRUE,"Y","N")</f>
        <v>N</v>
      </c>
      <c r="Y116" t="str">
        <f>IF(Worksheet!$B$11=TRUE,"Y","N")</f>
        <v>N</v>
      </c>
      <c r="Z116">
        <f>IFERROR(IF(N(Worksheet!V137)=0,Worksheet!U137,Worksheet!V137),"")</f>
        <v>0</v>
      </c>
    </row>
    <row r="117" spans="1:26" x14ac:dyDescent="0.25">
      <c r="A117" t="str">
        <f>IF(ISBLANK(Worksheet!F138)=FALSE,VLOOKUP(Worksheet!A138,MeasureCode_Lookup,6,FALSE),"")</f>
        <v/>
      </c>
      <c r="B117">
        <f>Worksheet!H138</f>
        <v>0</v>
      </c>
      <c r="C117">
        <f>Worksheet!I138</f>
        <v>0</v>
      </c>
      <c r="D117" s="1">
        <f>IFERROR(IF(Worksheet!Z138=0,Worksheet!Y138/I117,Worksheet!Z138/R117),0)</f>
        <v>0</v>
      </c>
      <c r="E117" t="s">
        <v>16</v>
      </c>
      <c r="H117">
        <f>IF(N(Worksheet!S138)=0,N(Worksheet!R138),N(Worksheet!S138))</f>
        <v>0</v>
      </c>
      <c r="I117">
        <f>IFERROR(Worksheet!W138/(Worksheet!R138+Worksheet!U138),0)</f>
        <v>0</v>
      </c>
      <c r="J117" s="64">
        <f>Worksheet!AE138</f>
        <v>0</v>
      </c>
      <c r="K117" s="64">
        <f>Worksheet!AD138</f>
        <v>0</v>
      </c>
      <c r="L117" s="1">
        <f t="shared" si="2"/>
        <v>0</v>
      </c>
      <c r="M117">
        <f>IF(Worksheet!AL138=0,0,Worksheet!AL138/I117)</f>
        <v>0</v>
      </c>
      <c r="N117">
        <f t="shared" si="3"/>
        <v>0</v>
      </c>
      <c r="R117">
        <f>IFERROR(Worksheet!X138/(Worksheet!S138+Worksheet!V138),0)</f>
        <v>0</v>
      </c>
      <c r="S117" t="str">
        <f>IF(Worksheet!E138="","",Worksheet!E138)</f>
        <v/>
      </c>
      <c r="T117" t="str">
        <f>IF(Worksheet!B138="","",Worksheet!B138)</f>
        <v/>
      </c>
      <c r="U117" t="str">
        <f>IF(Worksheet!D138="","",Worksheet!D138)</f>
        <v/>
      </c>
      <c r="V117" t="str">
        <f>IF(Worksheet!$A$10=TRUE,"Y","N")</f>
        <v>N</v>
      </c>
      <c r="W117" t="str">
        <f>IF(Worksheet!$A$11=TRUE,"Y","N")</f>
        <v>N</v>
      </c>
      <c r="X117" t="str">
        <f>IF(Worksheet!$B$10=TRUE,"Y","N")</f>
        <v>N</v>
      </c>
      <c r="Y117" t="str">
        <f>IF(Worksheet!$B$11=TRUE,"Y","N")</f>
        <v>N</v>
      </c>
      <c r="Z117">
        <f>IFERROR(IF(N(Worksheet!V138)=0,Worksheet!U138,Worksheet!V138),"")</f>
        <v>0</v>
      </c>
    </row>
    <row r="118" spans="1:26" x14ac:dyDescent="0.25">
      <c r="A118" t="str">
        <f>IF(ISBLANK(Worksheet!F139)=FALSE,VLOOKUP(Worksheet!A139,MeasureCode_Lookup,6,FALSE),"")</f>
        <v/>
      </c>
      <c r="B118">
        <f>Worksheet!H139</f>
        <v>0</v>
      </c>
      <c r="C118">
        <f>Worksheet!I139</f>
        <v>0</v>
      </c>
      <c r="D118" s="1">
        <f>IFERROR(IF(Worksheet!Z139=0,Worksheet!Y139/I118,Worksheet!Z139/R118),0)</f>
        <v>0</v>
      </c>
      <c r="E118" t="s">
        <v>16</v>
      </c>
      <c r="H118">
        <f>IF(N(Worksheet!S139)=0,N(Worksheet!R139),N(Worksheet!S139))</f>
        <v>0</v>
      </c>
      <c r="I118">
        <f>IFERROR(Worksheet!W139/(Worksheet!R139+Worksheet!U139),0)</f>
        <v>0</v>
      </c>
      <c r="J118" s="64">
        <f>Worksheet!AE139</f>
        <v>0</v>
      </c>
      <c r="K118" s="64">
        <f>Worksheet!AD139</f>
        <v>0</v>
      </c>
      <c r="L118" s="1">
        <f t="shared" si="2"/>
        <v>0</v>
      </c>
      <c r="M118">
        <f>IF(Worksheet!AL139=0,0,Worksheet!AL139/I118)</f>
        <v>0</v>
      </c>
      <c r="N118">
        <f t="shared" si="3"/>
        <v>0</v>
      </c>
      <c r="R118">
        <f>IFERROR(Worksheet!X139/(Worksheet!S139+Worksheet!V139),0)</f>
        <v>0</v>
      </c>
      <c r="S118" t="str">
        <f>IF(Worksheet!E139="","",Worksheet!E139)</f>
        <v/>
      </c>
      <c r="T118" t="str">
        <f>IF(Worksheet!B139="","",Worksheet!B139)</f>
        <v/>
      </c>
      <c r="U118" t="str">
        <f>IF(Worksheet!D139="","",Worksheet!D139)</f>
        <v/>
      </c>
      <c r="V118" t="str">
        <f>IF(Worksheet!$A$10=TRUE,"Y","N")</f>
        <v>N</v>
      </c>
      <c r="W118" t="str">
        <f>IF(Worksheet!$A$11=TRUE,"Y","N")</f>
        <v>N</v>
      </c>
      <c r="X118" t="str">
        <f>IF(Worksheet!$B$10=TRUE,"Y","N")</f>
        <v>N</v>
      </c>
      <c r="Y118" t="str">
        <f>IF(Worksheet!$B$11=TRUE,"Y","N")</f>
        <v>N</v>
      </c>
      <c r="Z118">
        <f>IFERROR(IF(N(Worksheet!V139)=0,Worksheet!U139,Worksheet!V139),"")</f>
        <v>0</v>
      </c>
    </row>
    <row r="119" spans="1:26" x14ac:dyDescent="0.25">
      <c r="A119" t="str">
        <f>IF(ISBLANK(Worksheet!F140)=FALSE,VLOOKUP(Worksheet!A140,MeasureCode_Lookup,6,FALSE),"")</f>
        <v/>
      </c>
      <c r="B119">
        <f>Worksheet!H140</f>
        <v>0</v>
      </c>
      <c r="C119">
        <f>Worksheet!I140</f>
        <v>0</v>
      </c>
      <c r="D119" s="1">
        <f>IFERROR(IF(Worksheet!Z140=0,Worksheet!Y140/I119,Worksheet!Z140/R119),0)</f>
        <v>0</v>
      </c>
      <c r="E119" t="s">
        <v>16</v>
      </c>
      <c r="H119">
        <f>IF(N(Worksheet!S140)=0,N(Worksheet!R140),N(Worksheet!S140))</f>
        <v>0</v>
      </c>
      <c r="I119">
        <f>IFERROR(Worksheet!W140/(Worksheet!R140+Worksheet!U140),0)</f>
        <v>0</v>
      </c>
      <c r="J119" s="64">
        <f>Worksheet!AE140</f>
        <v>0</v>
      </c>
      <c r="K119" s="64">
        <f>Worksheet!AD140</f>
        <v>0</v>
      </c>
      <c r="L119" s="1">
        <f t="shared" si="2"/>
        <v>0</v>
      </c>
      <c r="M119">
        <f>IF(Worksheet!AL140=0,0,Worksheet!AL140/I119)</f>
        <v>0</v>
      </c>
      <c r="N119">
        <f t="shared" si="3"/>
        <v>0</v>
      </c>
      <c r="R119">
        <f>IFERROR(Worksheet!X140/(Worksheet!S140+Worksheet!V140),0)</f>
        <v>0</v>
      </c>
      <c r="S119" t="str">
        <f>IF(Worksheet!E140="","",Worksheet!E140)</f>
        <v/>
      </c>
      <c r="T119" t="str">
        <f>IF(Worksheet!B140="","",Worksheet!B140)</f>
        <v/>
      </c>
      <c r="U119" t="str">
        <f>IF(Worksheet!D140="","",Worksheet!D140)</f>
        <v/>
      </c>
      <c r="V119" t="str">
        <f>IF(Worksheet!$A$10=TRUE,"Y","N")</f>
        <v>N</v>
      </c>
      <c r="W119" t="str">
        <f>IF(Worksheet!$A$11=TRUE,"Y","N")</f>
        <v>N</v>
      </c>
      <c r="X119" t="str">
        <f>IF(Worksheet!$B$10=TRUE,"Y","N")</f>
        <v>N</v>
      </c>
      <c r="Y119" t="str">
        <f>IF(Worksheet!$B$11=TRUE,"Y","N")</f>
        <v>N</v>
      </c>
      <c r="Z119">
        <f>IFERROR(IF(N(Worksheet!V140)=0,Worksheet!U140,Worksheet!V140),"")</f>
        <v>0</v>
      </c>
    </row>
    <row r="120" spans="1:26" x14ac:dyDescent="0.25">
      <c r="A120" t="str">
        <f>IF(ISBLANK(Worksheet!F141)=FALSE,VLOOKUP(Worksheet!A141,MeasureCode_Lookup,6,FALSE),"")</f>
        <v/>
      </c>
      <c r="B120">
        <f>Worksheet!H141</f>
        <v>0</v>
      </c>
      <c r="C120">
        <f>Worksheet!I141</f>
        <v>0</v>
      </c>
      <c r="D120" s="1">
        <f>IFERROR(IF(Worksheet!Z141=0,Worksheet!Y141/I120,Worksheet!Z141/R120),0)</f>
        <v>0</v>
      </c>
      <c r="E120" t="s">
        <v>16</v>
      </c>
      <c r="H120">
        <f>IF(N(Worksheet!S141)=0,N(Worksheet!R141),N(Worksheet!S141))</f>
        <v>0</v>
      </c>
      <c r="I120">
        <f>IFERROR(Worksheet!W141/(Worksheet!R141+Worksheet!U141),0)</f>
        <v>0</v>
      </c>
      <c r="J120" s="64">
        <f>Worksheet!AE141</f>
        <v>0</v>
      </c>
      <c r="K120" s="64">
        <f>Worksheet!AD141</f>
        <v>0</v>
      </c>
      <c r="L120" s="1">
        <f t="shared" si="2"/>
        <v>0</v>
      </c>
      <c r="M120">
        <f>IF(Worksheet!AL141=0,0,Worksheet!AL141/I120)</f>
        <v>0</v>
      </c>
      <c r="N120">
        <f t="shared" si="3"/>
        <v>0</v>
      </c>
      <c r="R120">
        <f>IFERROR(Worksheet!X141/(Worksheet!S141+Worksheet!V141),0)</f>
        <v>0</v>
      </c>
      <c r="S120" t="str">
        <f>IF(Worksheet!E141="","",Worksheet!E141)</f>
        <v/>
      </c>
      <c r="T120" t="str">
        <f>IF(Worksheet!B141="","",Worksheet!B141)</f>
        <v/>
      </c>
      <c r="U120" t="str">
        <f>IF(Worksheet!D141="","",Worksheet!D141)</f>
        <v/>
      </c>
      <c r="V120" t="str">
        <f>IF(Worksheet!$A$10=TRUE,"Y","N")</f>
        <v>N</v>
      </c>
      <c r="W120" t="str">
        <f>IF(Worksheet!$A$11=TRUE,"Y","N")</f>
        <v>N</v>
      </c>
      <c r="X120" t="str">
        <f>IF(Worksheet!$B$10=TRUE,"Y","N")</f>
        <v>N</v>
      </c>
      <c r="Y120" t="str">
        <f>IF(Worksheet!$B$11=TRUE,"Y","N")</f>
        <v>N</v>
      </c>
      <c r="Z120">
        <f>IFERROR(IF(N(Worksheet!V141)=0,Worksheet!U141,Worksheet!V141),"")</f>
        <v>0</v>
      </c>
    </row>
    <row r="121" spans="1:26" x14ac:dyDescent="0.25">
      <c r="A121" t="str">
        <f>IF(ISBLANK(Worksheet!F142)=FALSE,VLOOKUP(Worksheet!A142,MeasureCode_Lookup,6,FALSE),"")</f>
        <v/>
      </c>
      <c r="B121">
        <f>Worksheet!H142</f>
        <v>0</v>
      </c>
      <c r="C121">
        <f>Worksheet!I142</f>
        <v>0</v>
      </c>
      <c r="D121" s="1">
        <f>IFERROR(IF(Worksheet!Z142=0,Worksheet!Y142/I121,Worksheet!Z142/R121),0)</f>
        <v>0</v>
      </c>
      <c r="E121" t="s">
        <v>16</v>
      </c>
      <c r="H121">
        <f>IF(N(Worksheet!S142)=0,N(Worksheet!R142),N(Worksheet!S142))</f>
        <v>0</v>
      </c>
      <c r="I121">
        <f>IFERROR(Worksheet!W142/(Worksheet!R142+Worksheet!U142),0)</f>
        <v>0</v>
      </c>
      <c r="J121" s="64">
        <f>Worksheet!AE142</f>
        <v>0</v>
      </c>
      <c r="K121" s="64">
        <f>Worksheet!AD142</f>
        <v>0</v>
      </c>
      <c r="L121" s="1">
        <f t="shared" si="2"/>
        <v>0</v>
      </c>
      <c r="M121">
        <f>IF(Worksheet!AL142=0,0,Worksheet!AL142/I121)</f>
        <v>0</v>
      </c>
      <c r="N121">
        <f t="shared" si="3"/>
        <v>0</v>
      </c>
      <c r="R121">
        <f>IFERROR(Worksheet!X142/(Worksheet!S142+Worksheet!V142),0)</f>
        <v>0</v>
      </c>
      <c r="S121" t="str">
        <f>IF(Worksheet!E142="","",Worksheet!E142)</f>
        <v/>
      </c>
      <c r="T121" t="str">
        <f>IF(Worksheet!B142="","",Worksheet!B142)</f>
        <v/>
      </c>
      <c r="U121" t="str">
        <f>IF(Worksheet!D142="","",Worksheet!D142)</f>
        <v/>
      </c>
      <c r="V121" t="str">
        <f>IF(Worksheet!$A$10=TRUE,"Y","N")</f>
        <v>N</v>
      </c>
      <c r="W121" t="str">
        <f>IF(Worksheet!$A$11=TRUE,"Y","N")</f>
        <v>N</v>
      </c>
      <c r="X121" t="str">
        <f>IF(Worksheet!$B$10=TRUE,"Y","N")</f>
        <v>N</v>
      </c>
      <c r="Y121" t="str">
        <f>IF(Worksheet!$B$11=TRUE,"Y","N")</f>
        <v>N</v>
      </c>
      <c r="Z121">
        <f>IFERROR(IF(N(Worksheet!V142)=0,Worksheet!U142,Worksheet!V142),"")</f>
        <v>0</v>
      </c>
    </row>
    <row r="122" spans="1:26" x14ac:dyDescent="0.25">
      <c r="A122" t="str">
        <f>IF(ISBLANK(Worksheet!F143)=FALSE,VLOOKUP(Worksheet!A143,MeasureCode_Lookup,6,FALSE),"")</f>
        <v/>
      </c>
      <c r="B122">
        <f>Worksheet!H143</f>
        <v>0</v>
      </c>
      <c r="C122">
        <f>Worksheet!I143</f>
        <v>0</v>
      </c>
      <c r="D122" s="1">
        <f>IFERROR(IF(Worksheet!Z143=0,Worksheet!Y143/I122,Worksheet!Z143/R122),0)</f>
        <v>0</v>
      </c>
      <c r="E122" t="s">
        <v>16</v>
      </c>
      <c r="H122">
        <f>IF(N(Worksheet!S143)=0,N(Worksheet!R143),N(Worksheet!S143))</f>
        <v>0</v>
      </c>
      <c r="I122">
        <f>IFERROR(Worksheet!W143/(Worksheet!R143+Worksheet!U143),0)</f>
        <v>0</v>
      </c>
      <c r="J122" s="64">
        <f>Worksheet!AE143</f>
        <v>0</v>
      </c>
      <c r="K122" s="64">
        <f>Worksheet!AD143</f>
        <v>0</v>
      </c>
      <c r="L122" s="1">
        <f t="shared" si="2"/>
        <v>0</v>
      </c>
      <c r="M122">
        <f>IF(Worksheet!AL143=0,0,Worksheet!AL143/I122)</f>
        <v>0</v>
      </c>
      <c r="N122">
        <f t="shared" si="3"/>
        <v>0</v>
      </c>
      <c r="R122">
        <f>IFERROR(Worksheet!X143/(Worksheet!S143+Worksheet!V143),0)</f>
        <v>0</v>
      </c>
      <c r="S122" t="str">
        <f>IF(Worksheet!E143="","",Worksheet!E143)</f>
        <v/>
      </c>
      <c r="T122" t="str">
        <f>IF(Worksheet!B143="","",Worksheet!B143)</f>
        <v/>
      </c>
      <c r="U122" t="str">
        <f>IF(Worksheet!D143="","",Worksheet!D143)</f>
        <v/>
      </c>
      <c r="V122" t="str">
        <f>IF(Worksheet!$A$10=TRUE,"Y","N")</f>
        <v>N</v>
      </c>
      <c r="W122" t="str">
        <f>IF(Worksheet!$A$11=TRUE,"Y","N")</f>
        <v>N</v>
      </c>
      <c r="X122" t="str">
        <f>IF(Worksheet!$B$10=TRUE,"Y","N")</f>
        <v>N</v>
      </c>
      <c r="Y122" t="str">
        <f>IF(Worksheet!$B$11=TRUE,"Y","N")</f>
        <v>N</v>
      </c>
      <c r="Z122">
        <f>IFERROR(IF(N(Worksheet!V143)=0,Worksheet!U143,Worksheet!V143),"")</f>
        <v>0</v>
      </c>
    </row>
    <row r="123" spans="1:26" x14ac:dyDescent="0.25">
      <c r="A123" t="str">
        <f>IF(ISBLANK(Worksheet!F144)=FALSE,VLOOKUP(Worksheet!A144,MeasureCode_Lookup,6,FALSE),"")</f>
        <v/>
      </c>
      <c r="B123">
        <f>Worksheet!H144</f>
        <v>0</v>
      </c>
      <c r="C123">
        <f>Worksheet!I144</f>
        <v>0</v>
      </c>
      <c r="D123" s="1">
        <f>IFERROR(IF(Worksheet!Z144=0,Worksheet!Y144/I123,Worksheet!Z144/R123),0)</f>
        <v>0</v>
      </c>
      <c r="E123" t="s">
        <v>16</v>
      </c>
      <c r="H123">
        <f>IF(N(Worksheet!S144)=0,N(Worksheet!R144),N(Worksheet!S144))</f>
        <v>0</v>
      </c>
      <c r="I123">
        <f>IFERROR(Worksheet!W144/(Worksheet!R144+Worksheet!U144),0)</f>
        <v>0</v>
      </c>
      <c r="J123" s="64">
        <f>Worksheet!AE144</f>
        <v>0</v>
      </c>
      <c r="K123" s="64">
        <f>Worksheet!AD144</f>
        <v>0</v>
      </c>
      <c r="L123" s="1">
        <f t="shared" si="2"/>
        <v>0</v>
      </c>
      <c r="M123">
        <f>IF(Worksheet!AL144=0,0,Worksheet!AL144/I123)</f>
        <v>0</v>
      </c>
      <c r="N123">
        <f t="shared" si="3"/>
        <v>0</v>
      </c>
      <c r="R123">
        <f>IFERROR(Worksheet!X144/(Worksheet!S144+Worksheet!V144),0)</f>
        <v>0</v>
      </c>
      <c r="S123" t="str">
        <f>IF(Worksheet!E144="","",Worksheet!E144)</f>
        <v/>
      </c>
      <c r="T123" t="str">
        <f>IF(Worksheet!B144="","",Worksheet!B144)</f>
        <v/>
      </c>
      <c r="U123" t="str">
        <f>IF(Worksheet!D144="","",Worksheet!D144)</f>
        <v/>
      </c>
      <c r="V123" t="str">
        <f>IF(Worksheet!$A$10=TRUE,"Y","N")</f>
        <v>N</v>
      </c>
      <c r="W123" t="str">
        <f>IF(Worksheet!$A$11=TRUE,"Y","N")</f>
        <v>N</v>
      </c>
      <c r="X123" t="str">
        <f>IF(Worksheet!$B$10=TRUE,"Y","N")</f>
        <v>N</v>
      </c>
      <c r="Y123" t="str">
        <f>IF(Worksheet!$B$11=TRUE,"Y","N")</f>
        <v>N</v>
      </c>
      <c r="Z123">
        <f>IFERROR(IF(N(Worksheet!V144)=0,Worksheet!U144,Worksheet!V144),"")</f>
        <v>0</v>
      </c>
    </row>
    <row r="124" spans="1:26" x14ac:dyDescent="0.25">
      <c r="A124" t="str">
        <f>IF(ISBLANK(Worksheet!F145)=FALSE,VLOOKUP(Worksheet!A145,MeasureCode_Lookup,6,FALSE),"")</f>
        <v/>
      </c>
      <c r="B124">
        <f>Worksheet!H145</f>
        <v>0</v>
      </c>
      <c r="C124">
        <f>Worksheet!I145</f>
        <v>0</v>
      </c>
      <c r="D124" s="1">
        <f>IFERROR(IF(Worksheet!Z145=0,Worksheet!Y145/I124,Worksheet!Z145/R124),0)</f>
        <v>0</v>
      </c>
      <c r="E124" t="s">
        <v>16</v>
      </c>
      <c r="H124">
        <f>IF(N(Worksheet!S145)=0,N(Worksheet!R145),N(Worksheet!S145))</f>
        <v>0</v>
      </c>
      <c r="I124">
        <f>IFERROR(Worksheet!W145/(Worksheet!R145+Worksheet!U145),0)</f>
        <v>0</v>
      </c>
      <c r="J124" s="64">
        <f>Worksheet!AE145</f>
        <v>0</v>
      </c>
      <c r="K124" s="64">
        <f>Worksheet!AD145</f>
        <v>0</v>
      </c>
      <c r="L124" s="1">
        <f t="shared" si="2"/>
        <v>0</v>
      </c>
      <c r="M124">
        <f>IF(Worksheet!AL145=0,0,Worksheet!AL145/I124)</f>
        <v>0</v>
      </c>
      <c r="N124">
        <f t="shared" si="3"/>
        <v>0</v>
      </c>
      <c r="R124">
        <f>IFERROR(Worksheet!X145/(Worksheet!S145+Worksheet!V145),0)</f>
        <v>0</v>
      </c>
      <c r="S124" t="str">
        <f>IF(Worksheet!E145="","",Worksheet!E145)</f>
        <v/>
      </c>
      <c r="T124" t="str">
        <f>IF(Worksheet!B145="","",Worksheet!B145)</f>
        <v/>
      </c>
      <c r="U124" t="str">
        <f>IF(Worksheet!D145="","",Worksheet!D145)</f>
        <v/>
      </c>
      <c r="V124" t="str">
        <f>IF(Worksheet!$A$10=TRUE,"Y","N")</f>
        <v>N</v>
      </c>
      <c r="W124" t="str">
        <f>IF(Worksheet!$A$11=TRUE,"Y","N")</f>
        <v>N</v>
      </c>
      <c r="X124" t="str">
        <f>IF(Worksheet!$B$10=TRUE,"Y","N")</f>
        <v>N</v>
      </c>
      <c r="Y124" t="str">
        <f>IF(Worksheet!$B$11=TRUE,"Y","N")</f>
        <v>N</v>
      </c>
      <c r="Z124">
        <f>IFERROR(IF(N(Worksheet!V145)=0,Worksheet!U145,Worksheet!V145),"")</f>
        <v>0</v>
      </c>
    </row>
    <row r="125" spans="1:26" x14ac:dyDescent="0.25">
      <c r="A125" t="str">
        <f>IF(ISBLANK(Worksheet!F146)=FALSE,VLOOKUP(Worksheet!A146,MeasureCode_Lookup,6,FALSE),"")</f>
        <v/>
      </c>
      <c r="B125">
        <f>Worksheet!H146</f>
        <v>0</v>
      </c>
      <c r="C125">
        <f>Worksheet!I146</f>
        <v>0</v>
      </c>
      <c r="D125" s="1">
        <f>IFERROR(IF(Worksheet!Z146=0,Worksheet!Y146/I125,Worksheet!Z146/R125),0)</f>
        <v>0</v>
      </c>
      <c r="E125" t="s">
        <v>16</v>
      </c>
      <c r="H125">
        <f>IF(N(Worksheet!S146)=0,N(Worksheet!R146),N(Worksheet!S146))</f>
        <v>0</v>
      </c>
      <c r="I125">
        <f>IFERROR(Worksheet!W146/(Worksheet!R146+Worksheet!U146),0)</f>
        <v>0</v>
      </c>
      <c r="J125" s="64">
        <f>Worksheet!AE146</f>
        <v>0</v>
      </c>
      <c r="K125" s="64">
        <f>Worksheet!AD146</f>
        <v>0</v>
      </c>
      <c r="L125" s="1">
        <f t="shared" si="2"/>
        <v>0</v>
      </c>
      <c r="M125">
        <f>IF(Worksheet!AL146=0,0,Worksheet!AL146/I125)</f>
        <v>0</v>
      </c>
      <c r="N125">
        <f t="shared" si="3"/>
        <v>0</v>
      </c>
      <c r="R125">
        <f>IFERROR(Worksheet!X146/(Worksheet!S146+Worksheet!V146),0)</f>
        <v>0</v>
      </c>
      <c r="S125" t="str">
        <f>IF(Worksheet!E146="","",Worksheet!E146)</f>
        <v/>
      </c>
      <c r="T125" t="str">
        <f>IF(Worksheet!B146="","",Worksheet!B146)</f>
        <v/>
      </c>
      <c r="U125" t="str">
        <f>IF(Worksheet!D146="","",Worksheet!D146)</f>
        <v/>
      </c>
      <c r="V125" t="str">
        <f>IF(Worksheet!$A$10=TRUE,"Y","N")</f>
        <v>N</v>
      </c>
      <c r="W125" t="str">
        <f>IF(Worksheet!$A$11=TRUE,"Y","N")</f>
        <v>N</v>
      </c>
      <c r="X125" t="str">
        <f>IF(Worksheet!$B$10=TRUE,"Y","N")</f>
        <v>N</v>
      </c>
      <c r="Y125" t="str">
        <f>IF(Worksheet!$B$11=TRUE,"Y","N")</f>
        <v>N</v>
      </c>
      <c r="Z125">
        <f>IFERROR(IF(N(Worksheet!V146)=0,Worksheet!U146,Worksheet!V146),"")</f>
        <v>0</v>
      </c>
    </row>
    <row r="126" spans="1:26" x14ac:dyDescent="0.25">
      <c r="A126" t="str">
        <f>IF(ISBLANK(Worksheet!F147)=FALSE,VLOOKUP(Worksheet!A147,MeasureCode_Lookup,6,FALSE),"")</f>
        <v/>
      </c>
      <c r="B126">
        <f>Worksheet!H147</f>
        <v>0</v>
      </c>
      <c r="C126">
        <f>Worksheet!I147</f>
        <v>0</v>
      </c>
      <c r="D126" s="1">
        <f>IFERROR(IF(Worksheet!Z147=0,Worksheet!Y147/I126,Worksheet!Z147/R126),0)</f>
        <v>0</v>
      </c>
      <c r="E126" t="s">
        <v>16</v>
      </c>
      <c r="H126">
        <f>IF(N(Worksheet!S147)=0,N(Worksheet!R147),N(Worksheet!S147))</f>
        <v>0</v>
      </c>
      <c r="I126">
        <f>IFERROR(Worksheet!W147/(Worksheet!R147+Worksheet!U147),0)</f>
        <v>0</v>
      </c>
      <c r="J126" s="64">
        <f>Worksheet!AE147</f>
        <v>0</v>
      </c>
      <c r="K126" s="64">
        <f>Worksheet!AD147</f>
        <v>0</v>
      </c>
      <c r="L126" s="1">
        <f t="shared" si="2"/>
        <v>0</v>
      </c>
      <c r="M126">
        <f>IF(Worksheet!AL147=0,0,Worksheet!AL147/I126)</f>
        <v>0</v>
      </c>
      <c r="N126">
        <f t="shared" si="3"/>
        <v>0</v>
      </c>
      <c r="R126">
        <f>IFERROR(Worksheet!X147/(Worksheet!S147+Worksheet!V147),0)</f>
        <v>0</v>
      </c>
      <c r="S126" t="str">
        <f>IF(Worksheet!E147="","",Worksheet!E147)</f>
        <v/>
      </c>
      <c r="T126" t="str">
        <f>IF(Worksheet!B147="","",Worksheet!B147)</f>
        <v/>
      </c>
      <c r="U126" t="str">
        <f>IF(Worksheet!D147="","",Worksheet!D147)</f>
        <v/>
      </c>
      <c r="V126" t="str">
        <f>IF(Worksheet!$A$10=TRUE,"Y","N")</f>
        <v>N</v>
      </c>
      <c r="W126" t="str">
        <f>IF(Worksheet!$A$11=TRUE,"Y","N")</f>
        <v>N</v>
      </c>
      <c r="X126" t="str">
        <f>IF(Worksheet!$B$10=TRUE,"Y","N")</f>
        <v>N</v>
      </c>
      <c r="Y126" t="str">
        <f>IF(Worksheet!$B$11=TRUE,"Y","N")</f>
        <v>N</v>
      </c>
      <c r="Z126">
        <f>IFERROR(IF(N(Worksheet!V147)=0,Worksheet!U147,Worksheet!V147),"")</f>
        <v>0</v>
      </c>
    </row>
    <row r="127" spans="1:26" x14ac:dyDescent="0.25">
      <c r="A127" t="str">
        <f>IF(ISBLANK(Worksheet!F148)=FALSE,VLOOKUP(Worksheet!A148,MeasureCode_Lookup,6,FALSE),"")</f>
        <v/>
      </c>
      <c r="B127">
        <f>Worksheet!H148</f>
        <v>0</v>
      </c>
      <c r="C127">
        <f>Worksheet!I148</f>
        <v>0</v>
      </c>
      <c r="D127" s="1">
        <f>IFERROR(IF(Worksheet!Z148=0,Worksheet!Y148/I127,Worksheet!Z148/R127),0)</f>
        <v>0</v>
      </c>
      <c r="E127" t="s">
        <v>16</v>
      </c>
      <c r="H127">
        <f>IF(N(Worksheet!S148)=0,N(Worksheet!R148),N(Worksheet!S148))</f>
        <v>0</v>
      </c>
      <c r="I127">
        <f>IFERROR(Worksheet!W148/(Worksheet!R148+Worksheet!U148),0)</f>
        <v>0</v>
      </c>
      <c r="J127" s="64">
        <f>Worksheet!AE148</f>
        <v>0</v>
      </c>
      <c r="K127" s="64">
        <f>Worksheet!AD148</f>
        <v>0</v>
      </c>
      <c r="L127" s="1">
        <f t="shared" si="2"/>
        <v>0</v>
      </c>
      <c r="M127">
        <f>IF(Worksheet!AL148=0,0,Worksheet!AL148/I127)</f>
        <v>0</v>
      </c>
      <c r="N127">
        <f t="shared" si="3"/>
        <v>0</v>
      </c>
      <c r="R127">
        <f>IFERROR(Worksheet!X148/(Worksheet!S148+Worksheet!V148),0)</f>
        <v>0</v>
      </c>
      <c r="S127" t="str">
        <f>IF(Worksheet!E148="","",Worksheet!E148)</f>
        <v/>
      </c>
      <c r="T127" t="str">
        <f>IF(Worksheet!B148="","",Worksheet!B148)</f>
        <v/>
      </c>
      <c r="U127" t="str">
        <f>IF(Worksheet!D148="","",Worksheet!D148)</f>
        <v/>
      </c>
      <c r="V127" t="str">
        <f>IF(Worksheet!$A$10=TRUE,"Y","N")</f>
        <v>N</v>
      </c>
      <c r="W127" t="str">
        <f>IF(Worksheet!$A$11=TRUE,"Y","N")</f>
        <v>N</v>
      </c>
      <c r="X127" t="str">
        <f>IF(Worksheet!$B$10=TRUE,"Y","N")</f>
        <v>N</v>
      </c>
      <c r="Y127" t="str">
        <f>IF(Worksheet!$B$11=TRUE,"Y","N")</f>
        <v>N</v>
      </c>
      <c r="Z127">
        <f>IFERROR(IF(N(Worksheet!V148)=0,Worksheet!U148,Worksheet!V148),"")</f>
        <v>0</v>
      </c>
    </row>
    <row r="128" spans="1:26" x14ac:dyDescent="0.25">
      <c r="A128" t="str">
        <f>IF(ISBLANK(Worksheet!F149)=FALSE,VLOOKUP(Worksheet!A149,MeasureCode_Lookup,6,FALSE),"")</f>
        <v/>
      </c>
      <c r="B128">
        <f>Worksheet!H149</f>
        <v>0</v>
      </c>
      <c r="C128">
        <f>Worksheet!I149</f>
        <v>0</v>
      </c>
      <c r="D128" s="1">
        <f>IFERROR(IF(Worksheet!Z149=0,Worksheet!Y149/I128,Worksheet!Z149/R128),0)</f>
        <v>0</v>
      </c>
      <c r="E128" t="s">
        <v>16</v>
      </c>
      <c r="H128">
        <f>IF(N(Worksheet!S149)=0,N(Worksheet!R149),N(Worksheet!S149))</f>
        <v>0</v>
      </c>
      <c r="I128">
        <f>IFERROR(Worksheet!W149/(Worksheet!R149+Worksheet!U149),0)</f>
        <v>0</v>
      </c>
      <c r="J128" s="64">
        <f>Worksheet!AE149</f>
        <v>0</v>
      </c>
      <c r="K128" s="64">
        <f>Worksheet!AD149</f>
        <v>0</v>
      </c>
      <c r="L128" s="1">
        <f t="shared" si="2"/>
        <v>0</v>
      </c>
      <c r="M128">
        <f>IF(Worksheet!AL149=0,0,Worksheet!AL149/I128)</f>
        <v>0</v>
      </c>
      <c r="N128">
        <f t="shared" si="3"/>
        <v>0</v>
      </c>
      <c r="R128">
        <f>IFERROR(Worksheet!X149/(Worksheet!S149+Worksheet!V149),0)</f>
        <v>0</v>
      </c>
      <c r="S128" t="str">
        <f>IF(Worksheet!E149="","",Worksheet!E149)</f>
        <v/>
      </c>
      <c r="T128" t="str">
        <f>IF(Worksheet!B149="","",Worksheet!B149)</f>
        <v/>
      </c>
      <c r="U128" t="str">
        <f>IF(Worksheet!D149="","",Worksheet!D149)</f>
        <v/>
      </c>
      <c r="V128" t="str">
        <f>IF(Worksheet!$A$10=TRUE,"Y","N")</f>
        <v>N</v>
      </c>
      <c r="W128" t="str">
        <f>IF(Worksheet!$A$11=TRUE,"Y","N")</f>
        <v>N</v>
      </c>
      <c r="X128" t="str">
        <f>IF(Worksheet!$B$10=TRUE,"Y","N")</f>
        <v>N</v>
      </c>
      <c r="Y128" t="str">
        <f>IF(Worksheet!$B$11=TRUE,"Y","N")</f>
        <v>N</v>
      </c>
      <c r="Z128">
        <f>IFERROR(IF(N(Worksheet!V149)=0,Worksheet!U149,Worksheet!V149),"")</f>
        <v>0</v>
      </c>
    </row>
    <row r="129" spans="1:26" x14ac:dyDescent="0.25">
      <c r="A129" t="str">
        <f>IF(ISBLANK(Worksheet!F150)=FALSE,VLOOKUP(Worksheet!A150,MeasureCode_Lookup,6,FALSE),"")</f>
        <v/>
      </c>
      <c r="B129">
        <f>Worksheet!H150</f>
        <v>0</v>
      </c>
      <c r="C129">
        <f>Worksheet!I150</f>
        <v>0</v>
      </c>
      <c r="D129" s="1">
        <f>IFERROR(IF(Worksheet!Z150=0,Worksheet!Y150/I129,Worksheet!Z150/R129),0)</f>
        <v>0</v>
      </c>
      <c r="E129" t="s">
        <v>16</v>
      </c>
      <c r="H129">
        <f>IF(N(Worksheet!S150)=0,N(Worksheet!R150),N(Worksheet!S150))</f>
        <v>0</v>
      </c>
      <c r="I129">
        <f>IFERROR(Worksheet!W150/(Worksheet!R150+Worksheet!U150),0)</f>
        <v>0</v>
      </c>
      <c r="J129" s="64">
        <f>Worksheet!AE150</f>
        <v>0</v>
      </c>
      <c r="K129" s="64">
        <f>Worksheet!AD150</f>
        <v>0</v>
      </c>
      <c r="L129" s="1">
        <f t="shared" si="2"/>
        <v>0</v>
      </c>
      <c r="M129">
        <f>IF(Worksheet!AL150=0,0,Worksheet!AL150/I129)</f>
        <v>0</v>
      </c>
      <c r="N129">
        <f t="shared" si="3"/>
        <v>0</v>
      </c>
      <c r="R129">
        <f>IFERROR(Worksheet!X150/(Worksheet!S150+Worksheet!V150),0)</f>
        <v>0</v>
      </c>
      <c r="S129" t="str">
        <f>IF(Worksheet!E150="","",Worksheet!E150)</f>
        <v/>
      </c>
      <c r="T129" t="str">
        <f>IF(Worksheet!B150="","",Worksheet!B150)</f>
        <v/>
      </c>
      <c r="U129" t="str">
        <f>IF(Worksheet!D150="","",Worksheet!D150)</f>
        <v/>
      </c>
      <c r="V129" t="str">
        <f>IF(Worksheet!$A$10=TRUE,"Y","N")</f>
        <v>N</v>
      </c>
      <c r="W129" t="str">
        <f>IF(Worksheet!$A$11=TRUE,"Y","N")</f>
        <v>N</v>
      </c>
      <c r="X129" t="str">
        <f>IF(Worksheet!$B$10=TRUE,"Y","N")</f>
        <v>N</v>
      </c>
      <c r="Y129" t="str">
        <f>IF(Worksheet!$B$11=TRUE,"Y","N")</f>
        <v>N</v>
      </c>
      <c r="Z129">
        <f>IFERROR(IF(N(Worksheet!V150)=0,Worksheet!U150,Worksheet!V150),"")</f>
        <v>0</v>
      </c>
    </row>
    <row r="130" spans="1:26" x14ac:dyDescent="0.25">
      <c r="A130" t="str">
        <f>IF(ISBLANK(Worksheet!F151)=FALSE,VLOOKUP(Worksheet!A151,MeasureCode_Lookup,6,FALSE),"")</f>
        <v/>
      </c>
      <c r="B130">
        <f>Worksheet!H151</f>
        <v>0</v>
      </c>
      <c r="C130">
        <f>Worksheet!I151</f>
        <v>0</v>
      </c>
      <c r="D130" s="1">
        <f>IFERROR(IF(Worksheet!Z151=0,Worksheet!Y151/I130,Worksheet!Z151/R130),0)</f>
        <v>0</v>
      </c>
      <c r="E130" t="s">
        <v>16</v>
      </c>
      <c r="H130">
        <f>IF(N(Worksheet!S151)=0,N(Worksheet!R151),N(Worksheet!S151))</f>
        <v>0</v>
      </c>
      <c r="I130">
        <f>IFERROR(Worksheet!W151/(Worksheet!R151+Worksheet!U151),0)</f>
        <v>0</v>
      </c>
      <c r="J130" s="64">
        <f>Worksheet!AE151</f>
        <v>0</v>
      </c>
      <c r="K130" s="64">
        <f>Worksheet!AD151</f>
        <v>0</v>
      </c>
      <c r="L130" s="1">
        <f t="shared" si="2"/>
        <v>0</v>
      </c>
      <c r="M130">
        <f>IF(Worksheet!AL151=0,0,Worksheet!AL151/I130)</f>
        <v>0</v>
      </c>
      <c r="N130">
        <f t="shared" si="3"/>
        <v>0</v>
      </c>
      <c r="R130">
        <f>IFERROR(Worksheet!X151/(Worksheet!S151+Worksheet!V151),0)</f>
        <v>0</v>
      </c>
      <c r="S130" t="str">
        <f>IF(Worksheet!E151="","",Worksheet!E151)</f>
        <v/>
      </c>
      <c r="T130" t="str">
        <f>IF(Worksheet!B151="","",Worksheet!B151)</f>
        <v/>
      </c>
      <c r="U130" t="str">
        <f>IF(Worksheet!D151="","",Worksheet!D151)</f>
        <v/>
      </c>
      <c r="V130" t="str">
        <f>IF(Worksheet!$A$10=TRUE,"Y","N")</f>
        <v>N</v>
      </c>
      <c r="W130" t="str">
        <f>IF(Worksheet!$A$11=TRUE,"Y","N")</f>
        <v>N</v>
      </c>
      <c r="X130" t="str">
        <f>IF(Worksheet!$B$10=TRUE,"Y","N")</f>
        <v>N</v>
      </c>
      <c r="Y130" t="str">
        <f>IF(Worksheet!$B$11=TRUE,"Y","N")</f>
        <v>N</v>
      </c>
      <c r="Z130">
        <f>IFERROR(IF(N(Worksheet!V151)=0,Worksheet!U151,Worksheet!V151),"")</f>
        <v>0</v>
      </c>
    </row>
    <row r="131" spans="1:26" x14ac:dyDescent="0.25">
      <c r="A131" t="str">
        <f>IF(ISBLANK(Worksheet!F152)=FALSE,VLOOKUP(Worksheet!A152,MeasureCode_Lookup,6,FALSE),"")</f>
        <v/>
      </c>
      <c r="B131">
        <f>Worksheet!H152</f>
        <v>0</v>
      </c>
      <c r="C131">
        <f>Worksheet!I152</f>
        <v>0</v>
      </c>
      <c r="D131" s="1">
        <f>IFERROR(IF(Worksheet!Z152=0,Worksheet!Y152/I131,Worksheet!Z152/R131),0)</f>
        <v>0</v>
      </c>
      <c r="E131" t="s">
        <v>16</v>
      </c>
      <c r="H131">
        <f>IF(N(Worksheet!S152)=0,N(Worksheet!R152),N(Worksheet!S152))</f>
        <v>0</v>
      </c>
      <c r="I131">
        <f>IFERROR(Worksheet!W152/(Worksheet!R152+Worksheet!U152),0)</f>
        <v>0</v>
      </c>
      <c r="J131" s="64">
        <f>Worksheet!AE152</f>
        <v>0</v>
      </c>
      <c r="K131" s="64">
        <f>Worksheet!AD152</f>
        <v>0</v>
      </c>
      <c r="L131" s="1">
        <f t="shared" ref="L131:L194" si="4">J131*8</f>
        <v>0</v>
      </c>
      <c r="M131">
        <f>IF(Worksheet!AL152=0,0,Worksheet!AL152/I131)</f>
        <v>0</v>
      </c>
      <c r="N131">
        <f t="shared" ref="N131:N194" si="5">M131*8</f>
        <v>0</v>
      </c>
      <c r="R131">
        <f>IFERROR(Worksheet!X152/(Worksheet!S152+Worksheet!V152),0)</f>
        <v>0</v>
      </c>
      <c r="S131" t="str">
        <f>IF(Worksheet!E152="","",Worksheet!E152)</f>
        <v/>
      </c>
      <c r="T131" t="str">
        <f>IF(Worksheet!B152="","",Worksheet!B152)</f>
        <v/>
      </c>
      <c r="U131" t="str">
        <f>IF(Worksheet!D152="","",Worksheet!D152)</f>
        <v/>
      </c>
      <c r="V131" t="str">
        <f>IF(Worksheet!$A$10=TRUE,"Y","N")</f>
        <v>N</v>
      </c>
      <c r="W131" t="str">
        <f>IF(Worksheet!$A$11=TRUE,"Y","N")</f>
        <v>N</v>
      </c>
      <c r="X131" t="str">
        <f>IF(Worksheet!$B$10=TRUE,"Y","N")</f>
        <v>N</v>
      </c>
      <c r="Y131" t="str">
        <f>IF(Worksheet!$B$11=TRUE,"Y","N")</f>
        <v>N</v>
      </c>
      <c r="Z131">
        <f>IFERROR(IF(N(Worksheet!V152)=0,Worksheet!U152,Worksheet!V152),"")</f>
        <v>0</v>
      </c>
    </row>
    <row r="132" spans="1:26" x14ac:dyDescent="0.25">
      <c r="A132" t="str">
        <f>IF(ISBLANK(Worksheet!F153)=FALSE,VLOOKUP(Worksheet!A153,MeasureCode_Lookup,6,FALSE),"")</f>
        <v/>
      </c>
      <c r="B132">
        <f>Worksheet!H153</f>
        <v>0</v>
      </c>
      <c r="C132">
        <f>Worksheet!I153</f>
        <v>0</v>
      </c>
      <c r="D132" s="1">
        <f>IFERROR(IF(Worksheet!Z153=0,Worksheet!Y153/I132,Worksheet!Z153/R132),0)</f>
        <v>0</v>
      </c>
      <c r="E132" t="s">
        <v>16</v>
      </c>
      <c r="H132">
        <f>IF(N(Worksheet!S153)=0,N(Worksheet!R153),N(Worksheet!S153))</f>
        <v>0</v>
      </c>
      <c r="I132">
        <f>IFERROR(Worksheet!W153/(Worksheet!R153+Worksheet!U153),0)</f>
        <v>0</v>
      </c>
      <c r="J132" s="64">
        <f>Worksheet!AE153</f>
        <v>0</v>
      </c>
      <c r="K132" s="64">
        <f>Worksheet!AD153</f>
        <v>0</v>
      </c>
      <c r="L132" s="1">
        <f t="shared" si="4"/>
        <v>0</v>
      </c>
      <c r="M132">
        <f>IF(Worksheet!AL153=0,0,Worksheet!AL153/I132)</f>
        <v>0</v>
      </c>
      <c r="N132">
        <f t="shared" si="5"/>
        <v>0</v>
      </c>
      <c r="R132">
        <f>IFERROR(Worksheet!X153/(Worksheet!S153+Worksheet!V153),0)</f>
        <v>0</v>
      </c>
      <c r="S132" t="str">
        <f>IF(Worksheet!E153="","",Worksheet!E153)</f>
        <v/>
      </c>
      <c r="T132" t="str">
        <f>IF(Worksheet!B153="","",Worksheet!B153)</f>
        <v/>
      </c>
      <c r="U132" t="str">
        <f>IF(Worksheet!D153="","",Worksheet!D153)</f>
        <v/>
      </c>
      <c r="V132" t="str">
        <f>IF(Worksheet!$A$10=TRUE,"Y","N")</f>
        <v>N</v>
      </c>
      <c r="W132" t="str">
        <f>IF(Worksheet!$A$11=TRUE,"Y","N")</f>
        <v>N</v>
      </c>
      <c r="X132" t="str">
        <f>IF(Worksheet!$B$10=TRUE,"Y","N")</f>
        <v>N</v>
      </c>
      <c r="Y132" t="str">
        <f>IF(Worksheet!$B$11=TRUE,"Y","N")</f>
        <v>N</v>
      </c>
      <c r="Z132">
        <f>IFERROR(IF(N(Worksheet!V153)=0,Worksheet!U153,Worksheet!V153),"")</f>
        <v>0</v>
      </c>
    </row>
    <row r="133" spans="1:26" x14ac:dyDescent="0.25">
      <c r="A133" t="str">
        <f>IF(ISBLANK(Worksheet!F154)=FALSE,VLOOKUP(Worksheet!A154,MeasureCode_Lookup,6,FALSE),"")</f>
        <v/>
      </c>
      <c r="B133">
        <f>Worksheet!H154</f>
        <v>0</v>
      </c>
      <c r="C133">
        <f>Worksheet!I154</f>
        <v>0</v>
      </c>
      <c r="D133" s="1">
        <f>IFERROR(IF(Worksheet!Z154=0,Worksheet!Y154/I133,Worksheet!Z154/R133),0)</f>
        <v>0</v>
      </c>
      <c r="E133" t="s">
        <v>16</v>
      </c>
      <c r="H133">
        <f>IF(N(Worksheet!S154)=0,N(Worksheet!R154),N(Worksheet!S154))</f>
        <v>0</v>
      </c>
      <c r="I133">
        <f>IFERROR(Worksheet!W154/(Worksheet!R154+Worksheet!U154),0)</f>
        <v>0</v>
      </c>
      <c r="J133" s="64">
        <f>Worksheet!AE154</f>
        <v>0</v>
      </c>
      <c r="K133" s="64">
        <f>Worksheet!AD154</f>
        <v>0</v>
      </c>
      <c r="L133" s="1">
        <f t="shared" si="4"/>
        <v>0</v>
      </c>
      <c r="M133">
        <f>IF(Worksheet!AL154=0,0,Worksheet!AL154/I133)</f>
        <v>0</v>
      </c>
      <c r="N133">
        <f t="shared" si="5"/>
        <v>0</v>
      </c>
      <c r="R133">
        <f>IFERROR(Worksheet!X154/(Worksheet!S154+Worksheet!V154),0)</f>
        <v>0</v>
      </c>
      <c r="S133" t="str">
        <f>IF(Worksheet!E154="","",Worksheet!E154)</f>
        <v/>
      </c>
      <c r="T133" t="str">
        <f>IF(Worksheet!B154="","",Worksheet!B154)</f>
        <v/>
      </c>
      <c r="U133" t="str">
        <f>IF(Worksheet!D154="","",Worksheet!D154)</f>
        <v/>
      </c>
      <c r="V133" t="str">
        <f>IF(Worksheet!$A$10=TRUE,"Y","N")</f>
        <v>N</v>
      </c>
      <c r="W133" t="str">
        <f>IF(Worksheet!$A$11=TRUE,"Y","N")</f>
        <v>N</v>
      </c>
      <c r="X133" t="str">
        <f>IF(Worksheet!$B$10=TRUE,"Y","N")</f>
        <v>N</v>
      </c>
      <c r="Y133" t="str">
        <f>IF(Worksheet!$B$11=TRUE,"Y","N")</f>
        <v>N</v>
      </c>
      <c r="Z133">
        <f>IFERROR(IF(N(Worksheet!V154)=0,Worksheet!U154,Worksheet!V154),"")</f>
        <v>0</v>
      </c>
    </row>
    <row r="134" spans="1:26" x14ac:dyDescent="0.25">
      <c r="A134" t="str">
        <f>IF(ISBLANK(Worksheet!F155)=FALSE,VLOOKUP(Worksheet!A155,MeasureCode_Lookup,6,FALSE),"")</f>
        <v/>
      </c>
      <c r="B134">
        <f>Worksheet!H155</f>
        <v>0</v>
      </c>
      <c r="C134">
        <f>Worksheet!I155</f>
        <v>0</v>
      </c>
      <c r="D134" s="1">
        <f>IFERROR(IF(Worksheet!Z155=0,Worksheet!Y155/I134,Worksheet!Z155/R134),0)</f>
        <v>0</v>
      </c>
      <c r="E134" t="s">
        <v>16</v>
      </c>
      <c r="H134">
        <f>IF(N(Worksheet!S155)=0,N(Worksheet!R155),N(Worksheet!S155))</f>
        <v>0</v>
      </c>
      <c r="I134">
        <f>IFERROR(Worksheet!W155/(Worksheet!R155+Worksheet!U155),0)</f>
        <v>0</v>
      </c>
      <c r="J134" s="64">
        <f>Worksheet!AE155</f>
        <v>0</v>
      </c>
      <c r="K134" s="64">
        <f>Worksheet!AD155</f>
        <v>0</v>
      </c>
      <c r="L134" s="1">
        <f t="shared" si="4"/>
        <v>0</v>
      </c>
      <c r="M134">
        <f>IF(Worksheet!AL155=0,0,Worksheet!AL155/I134)</f>
        <v>0</v>
      </c>
      <c r="N134">
        <f t="shared" si="5"/>
        <v>0</v>
      </c>
      <c r="R134">
        <f>IFERROR(Worksheet!X155/(Worksheet!S155+Worksheet!V155),0)</f>
        <v>0</v>
      </c>
      <c r="S134" t="str">
        <f>IF(Worksheet!E155="","",Worksheet!E155)</f>
        <v/>
      </c>
      <c r="T134" t="str">
        <f>IF(Worksheet!B155="","",Worksheet!B155)</f>
        <v/>
      </c>
      <c r="U134" t="str">
        <f>IF(Worksheet!D155="","",Worksheet!D155)</f>
        <v/>
      </c>
      <c r="V134" t="str">
        <f>IF(Worksheet!$A$10=TRUE,"Y","N")</f>
        <v>N</v>
      </c>
      <c r="W134" t="str">
        <f>IF(Worksheet!$A$11=TRUE,"Y","N")</f>
        <v>N</v>
      </c>
      <c r="X134" t="str">
        <f>IF(Worksheet!$B$10=TRUE,"Y","N")</f>
        <v>N</v>
      </c>
      <c r="Y134" t="str">
        <f>IF(Worksheet!$B$11=TRUE,"Y","N")</f>
        <v>N</v>
      </c>
      <c r="Z134">
        <f>IFERROR(IF(N(Worksheet!V155)=0,Worksheet!U155,Worksheet!V155),"")</f>
        <v>0</v>
      </c>
    </row>
    <row r="135" spans="1:26" x14ac:dyDescent="0.25">
      <c r="A135" t="str">
        <f>IF(ISBLANK(Worksheet!F156)=FALSE,VLOOKUP(Worksheet!A156,MeasureCode_Lookup,6,FALSE),"")</f>
        <v/>
      </c>
      <c r="B135">
        <f>Worksheet!H156</f>
        <v>0</v>
      </c>
      <c r="C135">
        <f>Worksheet!I156</f>
        <v>0</v>
      </c>
      <c r="D135" s="1">
        <f>IFERROR(IF(Worksheet!Z156=0,Worksheet!Y156/I135,Worksheet!Z156/R135),0)</f>
        <v>0</v>
      </c>
      <c r="E135" t="s">
        <v>16</v>
      </c>
      <c r="H135">
        <f>IF(N(Worksheet!S156)=0,N(Worksheet!R156),N(Worksheet!S156))</f>
        <v>0</v>
      </c>
      <c r="I135">
        <f>IFERROR(Worksheet!W156/(Worksheet!R156+Worksheet!U156),0)</f>
        <v>0</v>
      </c>
      <c r="J135" s="64">
        <f>Worksheet!AE156</f>
        <v>0</v>
      </c>
      <c r="K135" s="64">
        <f>Worksheet!AD156</f>
        <v>0</v>
      </c>
      <c r="L135" s="1">
        <f t="shared" si="4"/>
        <v>0</v>
      </c>
      <c r="M135">
        <f>IF(Worksheet!AL156=0,0,Worksheet!AL156/I135)</f>
        <v>0</v>
      </c>
      <c r="N135">
        <f t="shared" si="5"/>
        <v>0</v>
      </c>
      <c r="R135">
        <f>IFERROR(Worksheet!X156/(Worksheet!S156+Worksheet!V156),0)</f>
        <v>0</v>
      </c>
      <c r="S135" t="str">
        <f>IF(Worksheet!E156="","",Worksheet!E156)</f>
        <v/>
      </c>
      <c r="T135" t="str">
        <f>IF(Worksheet!B156="","",Worksheet!B156)</f>
        <v/>
      </c>
      <c r="U135" t="str">
        <f>IF(Worksheet!D156="","",Worksheet!D156)</f>
        <v/>
      </c>
      <c r="V135" t="str">
        <f>IF(Worksheet!$A$10=TRUE,"Y","N")</f>
        <v>N</v>
      </c>
      <c r="W135" t="str">
        <f>IF(Worksheet!$A$11=TRUE,"Y","N")</f>
        <v>N</v>
      </c>
      <c r="X135" t="str">
        <f>IF(Worksheet!$B$10=TRUE,"Y","N")</f>
        <v>N</v>
      </c>
      <c r="Y135" t="str">
        <f>IF(Worksheet!$B$11=TRUE,"Y","N")</f>
        <v>N</v>
      </c>
      <c r="Z135">
        <f>IFERROR(IF(N(Worksheet!V156)=0,Worksheet!U156,Worksheet!V156),"")</f>
        <v>0</v>
      </c>
    </row>
    <row r="136" spans="1:26" x14ac:dyDescent="0.25">
      <c r="A136" t="str">
        <f>IF(ISBLANK(Worksheet!F157)=FALSE,VLOOKUP(Worksheet!A157,MeasureCode_Lookup,6,FALSE),"")</f>
        <v/>
      </c>
      <c r="B136">
        <f>Worksheet!H157</f>
        <v>0</v>
      </c>
      <c r="C136">
        <f>Worksheet!I157</f>
        <v>0</v>
      </c>
      <c r="D136" s="1">
        <f>IFERROR(IF(Worksheet!Z157=0,Worksheet!Y157/I136,Worksheet!Z157/R136),0)</f>
        <v>0</v>
      </c>
      <c r="E136" t="s">
        <v>16</v>
      </c>
      <c r="H136">
        <f>IF(N(Worksheet!S157)=0,N(Worksheet!R157),N(Worksheet!S157))</f>
        <v>0</v>
      </c>
      <c r="I136">
        <f>IFERROR(Worksheet!W157/(Worksheet!R157+Worksheet!U157),0)</f>
        <v>0</v>
      </c>
      <c r="J136" s="64">
        <f>Worksheet!AE157</f>
        <v>0</v>
      </c>
      <c r="K136" s="64">
        <f>Worksheet!AD157</f>
        <v>0</v>
      </c>
      <c r="L136" s="1">
        <f t="shared" si="4"/>
        <v>0</v>
      </c>
      <c r="M136">
        <f>IF(Worksheet!AL157=0,0,Worksheet!AL157/I136)</f>
        <v>0</v>
      </c>
      <c r="N136">
        <f t="shared" si="5"/>
        <v>0</v>
      </c>
      <c r="R136">
        <f>IFERROR(Worksheet!X157/(Worksheet!S157+Worksheet!V157),0)</f>
        <v>0</v>
      </c>
      <c r="S136" t="str">
        <f>IF(Worksheet!E157="","",Worksheet!E157)</f>
        <v/>
      </c>
      <c r="T136" t="str">
        <f>IF(Worksheet!B157="","",Worksheet!B157)</f>
        <v/>
      </c>
      <c r="U136" t="str">
        <f>IF(Worksheet!D157="","",Worksheet!D157)</f>
        <v/>
      </c>
      <c r="V136" t="str">
        <f>IF(Worksheet!$A$10=TRUE,"Y","N")</f>
        <v>N</v>
      </c>
      <c r="W136" t="str">
        <f>IF(Worksheet!$A$11=TRUE,"Y","N")</f>
        <v>N</v>
      </c>
      <c r="X136" t="str">
        <f>IF(Worksheet!$B$10=TRUE,"Y","N")</f>
        <v>N</v>
      </c>
      <c r="Y136" t="str">
        <f>IF(Worksheet!$B$11=TRUE,"Y","N")</f>
        <v>N</v>
      </c>
      <c r="Z136">
        <f>IFERROR(IF(N(Worksheet!V157)=0,Worksheet!U157,Worksheet!V157),"")</f>
        <v>0</v>
      </c>
    </row>
    <row r="137" spans="1:26" x14ac:dyDescent="0.25">
      <c r="A137" t="str">
        <f>IF(ISBLANK(Worksheet!F158)=FALSE,VLOOKUP(Worksheet!A158,MeasureCode_Lookup,6,FALSE),"")</f>
        <v/>
      </c>
      <c r="B137">
        <f>Worksheet!H158</f>
        <v>0</v>
      </c>
      <c r="C137">
        <f>Worksheet!I158</f>
        <v>0</v>
      </c>
      <c r="D137" s="1">
        <f>IFERROR(IF(Worksheet!Z158=0,Worksheet!Y158/I137,Worksheet!Z158/R137),0)</f>
        <v>0</v>
      </c>
      <c r="E137" t="s">
        <v>16</v>
      </c>
      <c r="H137">
        <f>IF(N(Worksheet!S158)=0,N(Worksheet!R158),N(Worksheet!S158))</f>
        <v>0</v>
      </c>
      <c r="I137">
        <f>IFERROR(Worksheet!W158/(Worksheet!R158+Worksheet!U158),0)</f>
        <v>0</v>
      </c>
      <c r="J137" s="64">
        <f>Worksheet!AE158</f>
        <v>0</v>
      </c>
      <c r="K137" s="64">
        <f>Worksheet!AD158</f>
        <v>0</v>
      </c>
      <c r="L137" s="1">
        <f t="shared" si="4"/>
        <v>0</v>
      </c>
      <c r="M137">
        <f>IF(Worksheet!AL158=0,0,Worksheet!AL158/I137)</f>
        <v>0</v>
      </c>
      <c r="N137">
        <f t="shared" si="5"/>
        <v>0</v>
      </c>
      <c r="R137">
        <f>IFERROR(Worksheet!X158/(Worksheet!S158+Worksheet!V158),0)</f>
        <v>0</v>
      </c>
      <c r="S137" t="str">
        <f>IF(Worksheet!E158="","",Worksheet!E158)</f>
        <v/>
      </c>
      <c r="T137" t="str">
        <f>IF(Worksheet!B158="","",Worksheet!B158)</f>
        <v/>
      </c>
      <c r="U137" t="str">
        <f>IF(Worksheet!D158="","",Worksheet!D158)</f>
        <v/>
      </c>
      <c r="V137" t="str">
        <f>IF(Worksheet!$A$10=TRUE,"Y","N")</f>
        <v>N</v>
      </c>
      <c r="W137" t="str">
        <f>IF(Worksheet!$A$11=TRUE,"Y","N")</f>
        <v>N</v>
      </c>
      <c r="X137" t="str">
        <f>IF(Worksheet!$B$10=TRUE,"Y","N")</f>
        <v>N</v>
      </c>
      <c r="Y137" t="str">
        <f>IF(Worksheet!$B$11=TRUE,"Y","N")</f>
        <v>N</v>
      </c>
      <c r="Z137">
        <f>IFERROR(IF(N(Worksheet!V158)=0,Worksheet!U158,Worksheet!V158),"")</f>
        <v>0</v>
      </c>
    </row>
    <row r="138" spans="1:26" x14ac:dyDescent="0.25">
      <c r="A138" t="str">
        <f>IF(ISBLANK(Worksheet!F159)=FALSE,VLOOKUP(Worksheet!A159,MeasureCode_Lookup,6,FALSE),"")</f>
        <v/>
      </c>
      <c r="B138">
        <f>Worksheet!H159</f>
        <v>0</v>
      </c>
      <c r="C138">
        <f>Worksheet!I159</f>
        <v>0</v>
      </c>
      <c r="D138" s="1">
        <f>IFERROR(IF(Worksheet!Z159=0,Worksheet!Y159/I138,Worksheet!Z159/R138),0)</f>
        <v>0</v>
      </c>
      <c r="E138" t="s">
        <v>16</v>
      </c>
      <c r="H138">
        <f>IF(N(Worksheet!S159)=0,N(Worksheet!R159),N(Worksheet!S159))</f>
        <v>0</v>
      </c>
      <c r="I138">
        <f>IFERROR(Worksheet!W159/(Worksheet!R159+Worksheet!U159),0)</f>
        <v>0</v>
      </c>
      <c r="J138" s="64">
        <f>Worksheet!AE159</f>
        <v>0</v>
      </c>
      <c r="K138" s="64">
        <f>Worksheet!AD159</f>
        <v>0</v>
      </c>
      <c r="L138" s="1">
        <f t="shared" si="4"/>
        <v>0</v>
      </c>
      <c r="M138">
        <f>IF(Worksheet!AL159=0,0,Worksheet!AL159/I138)</f>
        <v>0</v>
      </c>
      <c r="N138">
        <f t="shared" si="5"/>
        <v>0</v>
      </c>
      <c r="R138">
        <f>IFERROR(Worksheet!X159/(Worksheet!S159+Worksheet!V159),0)</f>
        <v>0</v>
      </c>
      <c r="S138" t="str">
        <f>IF(Worksheet!E159="","",Worksheet!E159)</f>
        <v/>
      </c>
      <c r="T138" t="str">
        <f>IF(Worksheet!B159="","",Worksheet!B159)</f>
        <v/>
      </c>
      <c r="U138" t="str">
        <f>IF(Worksheet!D159="","",Worksheet!D159)</f>
        <v/>
      </c>
      <c r="V138" t="str">
        <f>IF(Worksheet!$A$10=TRUE,"Y","N")</f>
        <v>N</v>
      </c>
      <c r="W138" t="str">
        <f>IF(Worksheet!$A$11=TRUE,"Y","N")</f>
        <v>N</v>
      </c>
      <c r="X138" t="str">
        <f>IF(Worksheet!$B$10=TRUE,"Y","N")</f>
        <v>N</v>
      </c>
      <c r="Y138" t="str">
        <f>IF(Worksheet!$B$11=TRUE,"Y","N")</f>
        <v>N</v>
      </c>
      <c r="Z138">
        <f>IFERROR(IF(N(Worksheet!V159)=0,Worksheet!U159,Worksheet!V159),"")</f>
        <v>0</v>
      </c>
    </row>
    <row r="139" spans="1:26" x14ac:dyDescent="0.25">
      <c r="A139" t="str">
        <f>IF(ISBLANK(Worksheet!F160)=FALSE,VLOOKUP(Worksheet!A160,MeasureCode_Lookup,6,FALSE),"")</f>
        <v/>
      </c>
      <c r="B139">
        <f>Worksheet!H160</f>
        <v>0</v>
      </c>
      <c r="C139">
        <f>Worksheet!I160</f>
        <v>0</v>
      </c>
      <c r="D139" s="1">
        <f>IFERROR(IF(Worksheet!Z160=0,Worksheet!Y160/I139,Worksheet!Z160/R139),0)</f>
        <v>0</v>
      </c>
      <c r="E139" t="s">
        <v>16</v>
      </c>
      <c r="H139">
        <f>IF(N(Worksheet!S160)=0,N(Worksheet!R160),N(Worksheet!S160))</f>
        <v>0</v>
      </c>
      <c r="I139">
        <f>IFERROR(Worksheet!W160/(Worksheet!R160+Worksheet!U160),0)</f>
        <v>0</v>
      </c>
      <c r="J139" s="64">
        <f>Worksheet!AE160</f>
        <v>0</v>
      </c>
      <c r="K139" s="64">
        <f>Worksheet!AD160</f>
        <v>0</v>
      </c>
      <c r="L139" s="1">
        <f t="shared" si="4"/>
        <v>0</v>
      </c>
      <c r="M139">
        <f>IF(Worksheet!AL160=0,0,Worksheet!AL160/I139)</f>
        <v>0</v>
      </c>
      <c r="N139">
        <f t="shared" si="5"/>
        <v>0</v>
      </c>
      <c r="R139">
        <f>IFERROR(Worksheet!X160/(Worksheet!S160+Worksheet!V160),0)</f>
        <v>0</v>
      </c>
      <c r="S139" t="str">
        <f>IF(Worksheet!E160="","",Worksheet!E160)</f>
        <v/>
      </c>
      <c r="T139" t="str">
        <f>IF(Worksheet!B160="","",Worksheet!B160)</f>
        <v/>
      </c>
      <c r="U139" t="str">
        <f>IF(Worksheet!D160="","",Worksheet!D160)</f>
        <v/>
      </c>
      <c r="V139" t="str">
        <f>IF(Worksheet!$A$10=TRUE,"Y","N")</f>
        <v>N</v>
      </c>
      <c r="W139" t="str">
        <f>IF(Worksheet!$A$11=TRUE,"Y","N")</f>
        <v>N</v>
      </c>
      <c r="X139" t="str">
        <f>IF(Worksheet!$B$10=TRUE,"Y","N")</f>
        <v>N</v>
      </c>
      <c r="Y139" t="str">
        <f>IF(Worksheet!$B$11=TRUE,"Y","N")</f>
        <v>N</v>
      </c>
      <c r="Z139">
        <f>IFERROR(IF(N(Worksheet!V160)=0,Worksheet!U160,Worksheet!V160),"")</f>
        <v>0</v>
      </c>
    </row>
    <row r="140" spans="1:26" x14ac:dyDescent="0.25">
      <c r="A140" t="str">
        <f>IF(ISBLANK(Worksheet!F161)=FALSE,VLOOKUP(Worksheet!A161,MeasureCode_Lookup,6,FALSE),"")</f>
        <v/>
      </c>
      <c r="B140">
        <f>Worksheet!H161</f>
        <v>0</v>
      </c>
      <c r="C140">
        <f>Worksheet!I161</f>
        <v>0</v>
      </c>
      <c r="D140" s="1">
        <f>IFERROR(IF(Worksheet!Z161=0,Worksheet!Y161/I140,Worksheet!Z161/R140),0)</f>
        <v>0</v>
      </c>
      <c r="E140" t="s">
        <v>16</v>
      </c>
      <c r="H140">
        <f>IF(N(Worksheet!S161)=0,N(Worksheet!R161),N(Worksheet!S161))</f>
        <v>0</v>
      </c>
      <c r="I140">
        <f>IFERROR(Worksheet!W161/(Worksheet!R161+Worksheet!U161),0)</f>
        <v>0</v>
      </c>
      <c r="J140" s="64">
        <f>Worksheet!AE161</f>
        <v>0</v>
      </c>
      <c r="K140" s="64">
        <f>Worksheet!AD161</f>
        <v>0</v>
      </c>
      <c r="L140" s="1">
        <f t="shared" si="4"/>
        <v>0</v>
      </c>
      <c r="M140">
        <f>IF(Worksheet!AL161=0,0,Worksheet!AL161/I140)</f>
        <v>0</v>
      </c>
      <c r="N140">
        <f t="shared" si="5"/>
        <v>0</v>
      </c>
      <c r="R140">
        <f>IFERROR(Worksheet!X161/(Worksheet!S161+Worksheet!V161),0)</f>
        <v>0</v>
      </c>
      <c r="S140" t="str">
        <f>IF(Worksheet!E161="","",Worksheet!E161)</f>
        <v/>
      </c>
      <c r="T140" t="str">
        <f>IF(Worksheet!B161="","",Worksheet!B161)</f>
        <v/>
      </c>
      <c r="U140" t="str">
        <f>IF(Worksheet!D161="","",Worksheet!D161)</f>
        <v/>
      </c>
      <c r="V140" t="str">
        <f>IF(Worksheet!$A$10=TRUE,"Y","N")</f>
        <v>N</v>
      </c>
      <c r="W140" t="str">
        <f>IF(Worksheet!$A$11=TRUE,"Y","N")</f>
        <v>N</v>
      </c>
      <c r="X140" t="str">
        <f>IF(Worksheet!$B$10=TRUE,"Y","N")</f>
        <v>N</v>
      </c>
      <c r="Y140" t="str">
        <f>IF(Worksheet!$B$11=TRUE,"Y","N")</f>
        <v>N</v>
      </c>
      <c r="Z140">
        <f>IFERROR(IF(N(Worksheet!V161)=0,Worksheet!U161,Worksheet!V161),"")</f>
        <v>0</v>
      </c>
    </row>
    <row r="141" spans="1:26" x14ac:dyDescent="0.25">
      <c r="A141" t="str">
        <f>IF(ISBLANK(Worksheet!F162)=FALSE,VLOOKUP(Worksheet!A162,MeasureCode_Lookup,6,FALSE),"")</f>
        <v/>
      </c>
      <c r="B141">
        <f>Worksheet!H162</f>
        <v>0</v>
      </c>
      <c r="C141">
        <f>Worksheet!I162</f>
        <v>0</v>
      </c>
      <c r="D141" s="1">
        <f>IFERROR(IF(Worksheet!Z162=0,Worksheet!Y162/I141,Worksheet!Z162/R141),0)</f>
        <v>0</v>
      </c>
      <c r="E141" t="s">
        <v>16</v>
      </c>
      <c r="H141">
        <f>IF(N(Worksheet!S162)=0,N(Worksheet!R162),N(Worksheet!S162))</f>
        <v>0</v>
      </c>
      <c r="I141">
        <f>IFERROR(Worksheet!W162/(Worksheet!R162+Worksheet!U162),0)</f>
        <v>0</v>
      </c>
      <c r="J141" s="64">
        <f>Worksheet!AE162</f>
        <v>0</v>
      </c>
      <c r="K141" s="64">
        <f>Worksheet!AD162</f>
        <v>0</v>
      </c>
      <c r="L141" s="1">
        <f t="shared" si="4"/>
        <v>0</v>
      </c>
      <c r="M141">
        <f>IF(Worksheet!AL162=0,0,Worksheet!AL162/I141)</f>
        <v>0</v>
      </c>
      <c r="N141">
        <f t="shared" si="5"/>
        <v>0</v>
      </c>
      <c r="R141">
        <f>IFERROR(Worksheet!X162/(Worksheet!S162+Worksheet!V162),0)</f>
        <v>0</v>
      </c>
      <c r="S141" t="str">
        <f>IF(Worksheet!E162="","",Worksheet!E162)</f>
        <v/>
      </c>
      <c r="T141" t="str">
        <f>IF(Worksheet!B162="","",Worksheet!B162)</f>
        <v/>
      </c>
      <c r="U141" t="str">
        <f>IF(Worksheet!D162="","",Worksheet!D162)</f>
        <v/>
      </c>
      <c r="V141" t="str">
        <f>IF(Worksheet!$A$10=TRUE,"Y","N")</f>
        <v>N</v>
      </c>
      <c r="W141" t="str">
        <f>IF(Worksheet!$A$11=TRUE,"Y","N")</f>
        <v>N</v>
      </c>
      <c r="X141" t="str">
        <f>IF(Worksheet!$B$10=TRUE,"Y","N")</f>
        <v>N</v>
      </c>
      <c r="Y141" t="str">
        <f>IF(Worksheet!$B$11=TRUE,"Y","N")</f>
        <v>N</v>
      </c>
      <c r="Z141">
        <f>IFERROR(IF(N(Worksheet!V162)=0,Worksheet!U162,Worksheet!V162),"")</f>
        <v>0</v>
      </c>
    </row>
    <row r="142" spans="1:26" x14ac:dyDescent="0.25">
      <c r="A142" t="str">
        <f>IF(ISBLANK(Worksheet!F163)=FALSE,VLOOKUP(Worksheet!A163,MeasureCode_Lookup,6,FALSE),"")</f>
        <v/>
      </c>
      <c r="B142">
        <f>Worksheet!H163</f>
        <v>0</v>
      </c>
      <c r="C142">
        <f>Worksheet!I163</f>
        <v>0</v>
      </c>
      <c r="D142" s="1">
        <f>IFERROR(IF(Worksheet!Z163=0,Worksheet!Y163/I142,Worksheet!Z163/R142),0)</f>
        <v>0</v>
      </c>
      <c r="E142" t="s">
        <v>16</v>
      </c>
      <c r="H142">
        <f>IF(N(Worksheet!S163)=0,N(Worksheet!R163),N(Worksheet!S163))</f>
        <v>0</v>
      </c>
      <c r="I142">
        <f>IFERROR(Worksheet!W163/(Worksheet!R163+Worksheet!U163),0)</f>
        <v>0</v>
      </c>
      <c r="J142" s="64">
        <f>Worksheet!AE163</f>
        <v>0</v>
      </c>
      <c r="K142" s="64">
        <f>Worksheet!AD163</f>
        <v>0</v>
      </c>
      <c r="L142" s="1">
        <f t="shared" si="4"/>
        <v>0</v>
      </c>
      <c r="M142">
        <f>IF(Worksheet!AL163=0,0,Worksheet!AL163/I142)</f>
        <v>0</v>
      </c>
      <c r="N142">
        <f t="shared" si="5"/>
        <v>0</v>
      </c>
      <c r="R142">
        <f>IFERROR(Worksheet!X163/(Worksheet!S163+Worksheet!V163),0)</f>
        <v>0</v>
      </c>
      <c r="S142" t="str">
        <f>IF(Worksheet!E163="","",Worksheet!E163)</f>
        <v/>
      </c>
      <c r="T142" t="str">
        <f>IF(Worksheet!B163="","",Worksheet!B163)</f>
        <v/>
      </c>
      <c r="U142" t="str">
        <f>IF(Worksheet!D163="","",Worksheet!D163)</f>
        <v/>
      </c>
      <c r="V142" t="str">
        <f>IF(Worksheet!$A$10=TRUE,"Y","N")</f>
        <v>N</v>
      </c>
      <c r="W142" t="str">
        <f>IF(Worksheet!$A$11=TRUE,"Y","N")</f>
        <v>N</v>
      </c>
      <c r="X142" t="str">
        <f>IF(Worksheet!$B$10=TRUE,"Y","N")</f>
        <v>N</v>
      </c>
      <c r="Y142" t="str">
        <f>IF(Worksheet!$B$11=TRUE,"Y","N")</f>
        <v>N</v>
      </c>
      <c r="Z142">
        <f>IFERROR(IF(N(Worksheet!V163)=0,Worksheet!U163,Worksheet!V163),"")</f>
        <v>0</v>
      </c>
    </row>
    <row r="143" spans="1:26" x14ac:dyDescent="0.25">
      <c r="A143" t="str">
        <f>IF(ISBLANK(Worksheet!F164)=FALSE,VLOOKUP(Worksheet!A164,MeasureCode_Lookup,6,FALSE),"")</f>
        <v/>
      </c>
      <c r="B143">
        <f>Worksheet!H164</f>
        <v>0</v>
      </c>
      <c r="C143">
        <f>Worksheet!I164</f>
        <v>0</v>
      </c>
      <c r="D143" s="1">
        <f>IFERROR(IF(Worksheet!Z164=0,Worksheet!Y164/I143,Worksheet!Z164/R143),0)</f>
        <v>0</v>
      </c>
      <c r="E143" t="s">
        <v>16</v>
      </c>
      <c r="H143">
        <f>IF(N(Worksheet!S164)=0,N(Worksheet!R164),N(Worksheet!S164))</f>
        <v>0</v>
      </c>
      <c r="I143">
        <f>IFERROR(Worksheet!W164/(Worksheet!R164+Worksheet!U164),0)</f>
        <v>0</v>
      </c>
      <c r="J143" s="64">
        <f>Worksheet!AE164</f>
        <v>0</v>
      </c>
      <c r="K143" s="64">
        <f>Worksheet!AD164</f>
        <v>0</v>
      </c>
      <c r="L143" s="1">
        <f t="shared" si="4"/>
        <v>0</v>
      </c>
      <c r="M143">
        <f>IF(Worksheet!AL164=0,0,Worksheet!AL164/I143)</f>
        <v>0</v>
      </c>
      <c r="N143">
        <f t="shared" si="5"/>
        <v>0</v>
      </c>
      <c r="R143">
        <f>IFERROR(Worksheet!X164/(Worksheet!S164+Worksheet!V164),0)</f>
        <v>0</v>
      </c>
      <c r="S143" t="str">
        <f>IF(Worksheet!E164="","",Worksheet!E164)</f>
        <v/>
      </c>
      <c r="T143" t="str">
        <f>IF(Worksheet!B164="","",Worksheet!B164)</f>
        <v/>
      </c>
      <c r="U143" t="str">
        <f>IF(Worksheet!D164="","",Worksheet!D164)</f>
        <v/>
      </c>
      <c r="V143" t="str">
        <f>IF(Worksheet!$A$10=TRUE,"Y","N")</f>
        <v>N</v>
      </c>
      <c r="W143" t="str">
        <f>IF(Worksheet!$A$11=TRUE,"Y","N")</f>
        <v>N</v>
      </c>
      <c r="X143" t="str">
        <f>IF(Worksheet!$B$10=TRUE,"Y","N")</f>
        <v>N</v>
      </c>
      <c r="Y143" t="str">
        <f>IF(Worksheet!$B$11=TRUE,"Y","N")</f>
        <v>N</v>
      </c>
      <c r="Z143">
        <f>IFERROR(IF(N(Worksheet!V164)=0,Worksheet!U164,Worksheet!V164),"")</f>
        <v>0</v>
      </c>
    </row>
    <row r="144" spans="1:26" x14ac:dyDescent="0.25">
      <c r="A144" t="str">
        <f>IF(ISBLANK(Worksheet!F165)=FALSE,VLOOKUP(Worksheet!A165,MeasureCode_Lookup,6,FALSE),"")</f>
        <v/>
      </c>
      <c r="B144">
        <f>Worksheet!H165</f>
        <v>0</v>
      </c>
      <c r="C144">
        <f>Worksheet!I165</f>
        <v>0</v>
      </c>
      <c r="D144" s="1">
        <f>IFERROR(IF(Worksheet!Z165=0,Worksheet!Y165/I144,Worksheet!Z165/R144),0)</f>
        <v>0</v>
      </c>
      <c r="E144" t="s">
        <v>16</v>
      </c>
      <c r="H144">
        <f>IF(N(Worksheet!S165)=0,N(Worksheet!R165),N(Worksheet!S165))</f>
        <v>0</v>
      </c>
      <c r="I144">
        <f>IFERROR(Worksheet!W165/(Worksheet!R165+Worksheet!U165),0)</f>
        <v>0</v>
      </c>
      <c r="J144" s="64">
        <f>Worksheet!AE165</f>
        <v>0</v>
      </c>
      <c r="K144" s="64">
        <f>Worksheet!AD165</f>
        <v>0</v>
      </c>
      <c r="L144" s="1">
        <f t="shared" si="4"/>
        <v>0</v>
      </c>
      <c r="M144">
        <f>IF(Worksheet!AL165=0,0,Worksheet!AL165/I144)</f>
        <v>0</v>
      </c>
      <c r="N144">
        <f t="shared" si="5"/>
        <v>0</v>
      </c>
      <c r="R144">
        <f>IFERROR(Worksheet!X165/(Worksheet!S165+Worksheet!V165),0)</f>
        <v>0</v>
      </c>
      <c r="S144" t="str">
        <f>IF(Worksheet!E165="","",Worksheet!E165)</f>
        <v/>
      </c>
      <c r="T144" t="str">
        <f>IF(Worksheet!B165="","",Worksheet!B165)</f>
        <v/>
      </c>
      <c r="U144" t="str">
        <f>IF(Worksheet!D165="","",Worksheet!D165)</f>
        <v/>
      </c>
      <c r="V144" t="str">
        <f>IF(Worksheet!$A$10=TRUE,"Y","N")</f>
        <v>N</v>
      </c>
      <c r="W144" t="str">
        <f>IF(Worksheet!$A$11=TRUE,"Y","N")</f>
        <v>N</v>
      </c>
      <c r="X144" t="str">
        <f>IF(Worksheet!$B$10=TRUE,"Y","N")</f>
        <v>N</v>
      </c>
      <c r="Y144" t="str">
        <f>IF(Worksheet!$B$11=TRUE,"Y","N")</f>
        <v>N</v>
      </c>
      <c r="Z144">
        <f>IFERROR(IF(N(Worksheet!V165)=0,Worksheet!U165,Worksheet!V165),"")</f>
        <v>0</v>
      </c>
    </row>
    <row r="145" spans="1:26" x14ac:dyDescent="0.25">
      <c r="A145" t="str">
        <f>IF(ISBLANK(Worksheet!F166)=FALSE,VLOOKUP(Worksheet!A166,MeasureCode_Lookup,6,FALSE),"")</f>
        <v/>
      </c>
      <c r="B145">
        <f>Worksheet!H166</f>
        <v>0</v>
      </c>
      <c r="C145">
        <f>Worksheet!I166</f>
        <v>0</v>
      </c>
      <c r="D145" s="1">
        <f>IFERROR(IF(Worksheet!Z166=0,Worksheet!Y166/I145,Worksheet!Z166/R145),0)</f>
        <v>0</v>
      </c>
      <c r="E145" t="s">
        <v>16</v>
      </c>
      <c r="H145">
        <f>IF(N(Worksheet!S166)=0,N(Worksheet!R166),N(Worksheet!S166))</f>
        <v>0</v>
      </c>
      <c r="I145">
        <f>IFERROR(Worksheet!W166/(Worksheet!R166+Worksheet!U166),0)</f>
        <v>0</v>
      </c>
      <c r="J145" s="64">
        <f>Worksheet!AE166</f>
        <v>0</v>
      </c>
      <c r="K145" s="64">
        <f>Worksheet!AD166</f>
        <v>0</v>
      </c>
      <c r="L145" s="1">
        <f t="shared" si="4"/>
        <v>0</v>
      </c>
      <c r="M145">
        <f>IF(Worksheet!AL166=0,0,Worksheet!AL166/I145)</f>
        <v>0</v>
      </c>
      <c r="N145">
        <f t="shared" si="5"/>
        <v>0</v>
      </c>
      <c r="R145">
        <f>IFERROR(Worksheet!X166/(Worksheet!S166+Worksheet!V166),0)</f>
        <v>0</v>
      </c>
      <c r="S145" t="str">
        <f>IF(Worksheet!E166="","",Worksheet!E166)</f>
        <v/>
      </c>
      <c r="T145" t="str">
        <f>IF(Worksheet!B166="","",Worksheet!B166)</f>
        <v/>
      </c>
      <c r="U145" t="str">
        <f>IF(Worksheet!D166="","",Worksheet!D166)</f>
        <v/>
      </c>
      <c r="V145" t="str">
        <f>IF(Worksheet!$A$10=TRUE,"Y","N")</f>
        <v>N</v>
      </c>
      <c r="W145" t="str">
        <f>IF(Worksheet!$A$11=TRUE,"Y","N")</f>
        <v>N</v>
      </c>
      <c r="X145" t="str">
        <f>IF(Worksheet!$B$10=TRUE,"Y","N")</f>
        <v>N</v>
      </c>
      <c r="Y145" t="str">
        <f>IF(Worksheet!$B$11=TRUE,"Y","N")</f>
        <v>N</v>
      </c>
      <c r="Z145">
        <f>IFERROR(IF(N(Worksheet!V166)=0,Worksheet!U166,Worksheet!V166),"")</f>
        <v>0</v>
      </c>
    </row>
    <row r="146" spans="1:26" x14ac:dyDescent="0.25">
      <c r="A146" t="str">
        <f>IF(ISBLANK(Worksheet!F167)=FALSE,VLOOKUP(Worksheet!A167,MeasureCode_Lookup,6,FALSE),"")</f>
        <v/>
      </c>
      <c r="B146">
        <f>Worksheet!H167</f>
        <v>0</v>
      </c>
      <c r="C146">
        <f>Worksheet!I167</f>
        <v>0</v>
      </c>
      <c r="D146" s="1">
        <f>IFERROR(IF(Worksheet!Z167=0,Worksheet!Y167/I146,Worksheet!Z167/R146),0)</f>
        <v>0</v>
      </c>
      <c r="E146" t="s">
        <v>16</v>
      </c>
      <c r="H146">
        <f>IF(N(Worksheet!S167)=0,N(Worksheet!R167),N(Worksheet!S167))</f>
        <v>0</v>
      </c>
      <c r="I146">
        <f>IFERROR(Worksheet!W167/(Worksheet!R167+Worksheet!U167),0)</f>
        <v>0</v>
      </c>
      <c r="J146" s="64">
        <f>Worksheet!AE167</f>
        <v>0</v>
      </c>
      <c r="K146" s="64">
        <f>Worksheet!AD167</f>
        <v>0</v>
      </c>
      <c r="L146" s="1">
        <f t="shared" si="4"/>
        <v>0</v>
      </c>
      <c r="M146">
        <f>IF(Worksheet!AL167=0,0,Worksheet!AL167/I146)</f>
        <v>0</v>
      </c>
      <c r="N146">
        <f t="shared" si="5"/>
        <v>0</v>
      </c>
      <c r="R146">
        <f>IFERROR(Worksheet!X167/(Worksheet!S167+Worksheet!V167),0)</f>
        <v>0</v>
      </c>
      <c r="S146" t="str">
        <f>IF(Worksheet!E167="","",Worksheet!E167)</f>
        <v/>
      </c>
      <c r="T146" t="str">
        <f>IF(Worksheet!B167="","",Worksheet!B167)</f>
        <v/>
      </c>
      <c r="U146" t="str">
        <f>IF(Worksheet!D167="","",Worksheet!D167)</f>
        <v/>
      </c>
      <c r="V146" t="str">
        <f>IF(Worksheet!$A$10=TRUE,"Y","N")</f>
        <v>N</v>
      </c>
      <c r="W146" t="str">
        <f>IF(Worksheet!$A$11=TRUE,"Y","N")</f>
        <v>N</v>
      </c>
      <c r="X146" t="str">
        <f>IF(Worksheet!$B$10=TRUE,"Y","N")</f>
        <v>N</v>
      </c>
      <c r="Y146" t="str">
        <f>IF(Worksheet!$B$11=TRUE,"Y","N")</f>
        <v>N</v>
      </c>
      <c r="Z146">
        <f>IFERROR(IF(N(Worksheet!V167)=0,Worksheet!U167,Worksheet!V167),"")</f>
        <v>0</v>
      </c>
    </row>
    <row r="147" spans="1:26" x14ac:dyDescent="0.25">
      <c r="A147" t="str">
        <f>IF(ISBLANK(Worksheet!F168)=FALSE,VLOOKUP(Worksheet!A168,MeasureCode_Lookup,6,FALSE),"")</f>
        <v/>
      </c>
      <c r="B147">
        <f>Worksheet!H168</f>
        <v>0</v>
      </c>
      <c r="C147">
        <f>Worksheet!I168</f>
        <v>0</v>
      </c>
      <c r="D147" s="1">
        <f>IFERROR(IF(Worksheet!Z168=0,Worksheet!Y168/I147,Worksheet!Z168/R147),0)</f>
        <v>0</v>
      </c>
      <c r="E147" t="s">
        <v>16</v>
      </c>
      <c r="H147">
        <f>IF(N(Worksheet!S168)=0,N(Worksheet!R168),N(Worksheet!S168))</f>
        <v>0</v>
      </c>
      <c r="I147">
        <f>IFERROR(Worksheet!W168/(Worksheet!R168+Worksheet!U168),0)</f>
        <v>0</v>
      </c>
      <c r="J147" s="64">
        <f>Worksheet!AE168</f>
        <v>0</v>
      </c>
      <c r="K147" s="64">
        <f>Worksheet!AD168</f>
        <v>0</v>
      </c>
      <c r="L147" s="1">
        <f t="shared" si="4"/>
        <v>0</v>
      </c>
      <c r="M147">
        <f>IF(Worksheet!AL168=0,0,Worksheet!AL168/I147)</f>
        <v>0</v>
      </c>
      <c r="N147">
        <f t="shared" si="5"/>
        <v>0</v>
      </c>
      <c r="R147">
        <f>IFERROR(Worksheet!X168/(Worksheet!S168+Worksheet!V168),0)</f>
        <v>0</v>
      </c>
      <c r="S147" t="str">
        <f>IF(Worksheet!E168="","",Worksheet!E168)</f>
        <v/>
      </c>
      <c r="T147" t="str">
        <f>IF(Worksheet!B168="","",Worksheet!B168)</f>
        <v/>
      </c>
      <c r="U147" t="str">
        <f>IF(Worksheet!D168="","",Worksheet!D168)</f>
        <v/>
      </c>
      <c r="V147" t="str">
        <f>IF(Worksheet!$A$10=TRUE,"Y","N")</f>
        <v>N</v>
      </c>
      <c r="W147" t="str">
        <f>IF(Worksheet!$A$11=TRUE,"Y","N")</f>
        <v>N</v>
      </c>
      <c r="X147" t="str">
        <f>IF(Worksheet!$B$10=TRUE,"Y","N")</f>
        <v>N</v>
      </c>
      <c r="Y147" t="str">
        <f>IF(Worksheet!$B$11=TRUE,"Y","N")</f>
        <v>N</v>
      </c>
      <c r="Z147">
        <f>IFERROR(IF(N(Worksheet!V168)=0,Worksheet!U168,Worksheet!V168),"")</f>
        <v>0</v>
      </c>
    </row>
    <row r="148" spans="1:26" x14ac:dyDescent="0.25">
      <c r="A148" t="str">
        <f>IF(ISBLANK(Worksheet!F169)=FALSE,VLOOKUP(Worksheet!A169,MeasureCode_Lookup,6,FALSE),"")</f>
        <v/>
      </c>
      <c r="B148">
        <f>Worksheet!H169</f>
        <v>0</v>
      </c>
      <c r="C148">
        <f>Worksheet!I169</f>
        <v>0</v>
      </c>
      <c r="D148" s="1">
        <f>IFERROR(IF(Worksheet!Z169=0,Worksheet!Y169/I148,Worksheet!Z169/R148),0)</f>
        <v>0</v>
      </c>
      <c r="E148" t="s">
        <v>16</v>
      </c>
      <c r="H148">
        <f>IF(N(Worksheet!S169)=0,N(Worksheet!R169),N(Worksheet!S169))</f>
        <v>0</v>
      </c>
      <c r="I148">
        <f>IFERROR(Worksheet!W169/(Worksheet!R169+Worksheet!U169),0)</f>
        <v>0</v>
      </c>
      <c r="J148" s="64">
        <f>Worksheet!AE169</f>
        <v>0</v>
      </c>
      <c r="K148" s="64">
        <f>Worksheet!AD169</f>
        <v>0</v>
      </c>
      <c r="L148" s="1">
        <f t="shared" si="4"/>
        <v>0</v>
      </c>
      <c r="M148">
        <f>IF(Worksheet!AL169=0,0,Worksheet!AL169/I148)</f>
        <v>0</v>
      </c>
      <c r="N148">
        <f t="shared" si="5"/>
        <v>0</v>
      </c>
      <c r="R148">
        <f>IFERROR(Worksheet!X169/(Worksheet!S169+Worksheet!V169),0)</f>
        <v>0</v>
      </c>
      <c r="S148" t="str">
        <f>IF(Worksheet!E169="","",Worksheet!E169)</f>
        <v/>
      </c>
      <c r="T148" t="str">
        <f>IF(Worksheet!B169="","",Worksheet!B169)</f>
        <v/>
      </c>
      <c r="U148" t="str">
        <f>IF(Worksheet!D169="","",Worksheet!D169)</f>
        <v/>
      </c>
      <c r="V148" t="str">
        <f>IF(Worksheet!$A$10=TRUE,"Y","N")</f>
        <v>N</v>
      </c>
      <c r="W148" t="str">
        <f>IF(Worksheet!$A$11=TRUE,"Y","N")</f>
        <v>N</v>
      </c>
      <c r="X148" t="str">
        <f>IF(Worksheet!$B$10=TRUE,"Y","N")</f>
        <v>N</v>
      </c>
      <c r="Y148" t="str">
        <f>IF(Worksheet!$B$11=TRUE,"Y","N")</f>
        <v>N</v>
      </c>
      <c r="Z148">
        <f>IFERROR(IF(N(Worksheet!V169)=0,Worksheet!U169,Worksheet!V169),"")</f>
        <v>0</v>
      </c>
    </row>
    <row r="149" spans="1:26" x14ac:dyDescent="0.25">
      <c r="A149" t="str">
        <f>IF(ISBLANK(Worksheet!F170)=FALSE,VLOOKUP(Worksheet!A170,MeasureCode_Lookup,6,FALSE),"")</f>
        <v/>
      </c>
      <c r="B149">
        <f>Worksheet!H170</f>
        <v>0</v>
      </c>
      <c r="C149">
        <f>Worksheet!I170</f>
        <v>0</v>
      </c>
      <c r="D149" s="1">
        <f>IFERROR(IF(Worksheet!Z170=0,Worksheet!Y170/I149,Worksheet!Z170/R149),0)</f>
        <v>0</v>
      </c>
      <c r="E149" t="s">
        <v>16</v>
      </c>
      <c r="H149">
        <f>IF(N(Worksheet!S170)=0,N(Worksheet!R170),N(Worksheet!S170))</f>
        <v>0</v>
      </c>
      <c r="I149">
        <f>IFERROR(Worksheet!W170/(Worksheet!R170+Worksheet!U170),0)</f>
        <v>0</v>
      </c>
      <c r="J149" s="64">
        <f>Worksheet!AE170</f>
        <v>0</v>
      </c>
      <c r="K149" s="64">
        <f>Worksheet!AD170</f>
        <v>0</v>
      </c>
      <c r="L149" s="1">
        <f t="shared" si="4"/>
        <v>0</v>
      </c>
      <c r="M149">
        <f>IF(Worksheet!AL170=0,0,Worksheet!AL170/I149)</f>
        <v>0</v>
      </c>
      <c r="N149">
        <f t="shared" si="5"/>
        <v>0</v>
      </c>
      <c r="R149">
        <f>IFERROR(Worksheet!X170/(Worksheet!S170+Worksheet!V170),0)</f>
        <v>0</v>
      </c>
      <c r="S149" t="str">
        <f>IF(Worksheet!E170="","",Worksheet!E170)</f>
        <v/>
      </c>
      <c r="T149" t="str">
        <f>IF(Worksheet!B170="","",Worksheet!B170)</f>
        <v/>
      </c>
      <c r="U149" t="str">
        <f>IF(Worksheet!D170="","",Worksheet!D170)</f>
        <v/>
      </c>
      <c r="V149" t="str">
        <f>IF(Worksheet!$A$10=TRUE,"Y","N")</f>
        <v>N</v>
      </c>
      <c r="W149" t="str">
        <f>IF(Worksheet!$A$11=TRUE,"Y","N")</f>
        <v>N</v>
      </c>
      <c r="X149" t="str">
        <f>IF(Worksheet!$B$10=TRUE,"Y","N")</f>
        <v>N</v>
      </c>
      <c r="Y149" t="str">
        <f>IF(Worksheet!$B$11=TRUE,"Y","N")</f>
        <v>N</v>
      </c>
      <c r="Z149">
        <f>IFERROR(IF(N(Worksheet!V170)=0,Worksheet!U170,Worksheet!V170),"")</f>
        <v>0</v>
      </c>
    </row>
    <row r="150" spans="1:26" x14ac:dyDescent="0.25">
      <c r="A150" t="str">
        <f>IF(ISBLANK(Worksheet!F171)=FALSE,VLOOKUP(Worksheet!A171,MeasureCode_Lookup,6,FALSE),"")</f>
        <v/>
      </c>
      <c r="B150">
        <f>Worksheet!H171</f>
        <v>0</v>
      </c>
      <c r="C150">
        <f>Worksheet!I171</f>
        <v>0</v>
      </c>
      <c r="D150" s="1">
        <f>IFERROR(IF(Worksheet!Z171=0,Worksheet!Y171/I150,Worksheet!Z171/R150),0)</f>
        <v>0</v>
      </c>
      <c r="E150" t="s">
        <v>16</v>
      </c>
      <c r="H150">
        <f>IF(N(Worksheet!S171)=0,N(Worksheet!R171),N(Worksheet!S171))</f>
        <v>0</v>
      </c>
      <c r="I150">
        <f>IFERROR(Worksheet!W171/(Worksheet!R171+Worksheet!U171),0)</f>
        <v>0</v>
      </c>
      <c r="J150" s="64">
        <f>Worksheet!AE171</f>
        <v>0</v>
      </c>
      <c r="K150" s="64">
        <f>Worksheet!AD171</f>
        <v>0</v>
      </c>
      <c r="L150" s="1">
        <f t="shared" si="4"/>
        <v>0</v>
      </c>
      <c r="M150">
        <f>IF(Worksheet!AL171=0,0,Worksheet!AL171/I150)</f>
        <v>0</v>
      </c>
      <c r="N150">
        <f t="shared" si="5"/>
        <v>0</v>
      </c>
      <c r="R150">
        <f>IFERROR(Worksheet!X171/(Worksheet!S171+Worksheet!V171),0)</f>
        <v>0</v>
      </c>
      <c r="S150" t="str">
        <f>IF(Worksheet!E171="","",Worksheet!E171)</f>
        <v/>
      </c>
      <c r="T150" t="str">
        <f>IF(Worksheet!B171="","",Worksheet!B171)</f>
        <v/>
      </c>
      <c r="U150" t="str">
        <f>IF(Worksheet!D171="","",Worksheet!D171)</f>
        <v/>
      </c>
      <c r="V150" t="str">
        <f>IF(Worksheet!$A$10=TRUE,"Y","N")</f>
        <v>N</v>
      </c>
      <c r="W150" t="str">
        <f>IF(Worksheet!$A$11=TRUE,"Y","N")</f>
        <v>N</v>
      </c>
      <c r="X150" t="str">
        <f>IF(Worksheet!$B$10=TRUE,"Y","N")</f>
        <v>N</v>
      </c>
      <c r="Y150" t="str">
        <f>IF(Worksheet!$B$11=TRUE,"Y","N")</f>
        <v>N</v>
      </c>
      <c r="Z150">
        <f>IFERROR(IF(N(Worksheet!V171)=0,Worksheet!U171,Worksheet!V171),"")</f>
        <v>0</v>
      </c>
    </row>
    <row r="151" spans="1:26" x14ac:dyDescent="0.25">
      <c r="A151" t="str">
        <f>IF(ISBLANK(Worksheet!F172)=FALSE,VLOOKUP(Worksheet!A172,MeasureCode_Lookup,6,FALSE),"")</f>
        <v/>
      </c>
      <c r="B151">
        <f>Worksheet!H172</f>
        <v>0</v>
      </c>
      <c r="C151">
        <f>Worksheet!I172</f>
        <v>0</v>
      </c>
      <c r="D151" s="1">
        <f>IFERROR(IF(Worksheet!Z172=0,Worksheet!Y172/I151,Worksheet!Z172/R151),0)</f>
        <v>0</v>
      </c>
      <c r="E151" t="s">
        <v>16</v>
      </c>
      <c r="H151">
        <f>IF(N(Worksheet!S172)=0,N(Worksheet!R172),N(Worksheet!S172))</f>
        <v>0</v>
      </c>
      <c r="I151">
        <f>IFERROR(Worksheet!W172/(Worksheet!R172+Worksheet!U172),0)</f>
        <v>0</v>
      </c>
      <c r="J151" s="64">
        <f>Worksheet!AE172</f>
        <v>0</v>
      </c>
      <c r="K151" s="64">
        <f>Worksheet!AD172</f>
        <v>0</v>
      </c>
      <c r="L151" s="1">
        <f t="shared" si="4"/>
        <v>0</v>
      </c>
      <c r="M151">
        <f>IF(Worksheet!AL172=0,0,Worksheet!AL172/I151)</f>
        <v>0</v>
      </c>
      <c r="N151">
        <f t="shared" si="5"/>
        <v>0</v>
      </c>
      <c r="R151">
        <f>IFERROR(Worksheet!X172/(Worksheet!S172+Worksheet!V172),0)</f>
        <v>0</v>
      </c>
      <c r="S151" t="str">
        <f>IF(Worksheet!E172="","",Worksheet!E172)</f>
        <v/>
      </c>
      <c r="T151" t="str">
        <f>IF(Worksheet!B172="","",Worksheet!B172)</f>
        <v/>
      </c>
      <c r="U151" t="str">
        <f>IF(Worksheet!D172="","",Worksheet!D172)</f>
        <v/>
      </c>
      <c r="V151" t="str">
        <f>IF(Worksheet!$A$10=TRUE,"Y","N")</f>
        <v>N</v>
      </c>
      <c r="W151" t="str">
        <f>IF(Worksheet!$A$11=TRUE,"Y","N")</f>
        <v>N</v>
      </c>
      <c r="X151" t="str">
        <f>IF(Worksheet!$B$10=TRUE,"Y","N")</f>
        <v>N</v>
      </c>
      <c r="Y151" t="str">
        <f>IF(Worksheet!$B$11=TRUE,"Y","N")</f>
        <v>N</v>
      </c>
      <c r="Z151">
        <f>IFERROR(IF(N(Worksheet!V172)=0,Worksheet!U172,Worksheet!V172),"")</f>
        <v>0</v>
      </c>
    </row>
    <row r="152" spans="1:26" x14ac:dyDescent="0.25">
      <c r="A152" t="str">
        <f>IF(ISBLANK(Worksheet!F173)=FALSE,VLOOKUP(Worksheet!A173,MeasureCode_Lookup,6,FALSE),"")</f>
        <v/>
      </c>
      <c r="B152">
        <f>Worksheet!H173</f>
        <v>0</v>
      </c>
      <c r="C152">
        <f>Worksheet!I173</f>
        <v>0</v>
      </c>
      <c r="D152" s="1">
        <f>IFERROR(IF(Worksheet!Z173=0,Worksheet!Y173/I152,Worksheet!Z173/R152),0)</f>
        <v>0</v>
      </c>
      <c r="E152" t="s">
        <v>16</v>
      </c>
      <c r="H152">
        <f>IF(N(Worksheet!S173)=0,N(Worksheet!R173),N(Worksheet!S173))</f>
        <v>0</v>
      </c>
      <c r="I152">
        <f>IFERROR(Worksheet!W173/(Worksheet!R173+Worksheet!U173),0)</f>
        <v>0</v>
      </c>
      <c r="J152" s="64">
        <f>Worksheet!AE173</f>
        <v>0</v>
      </c>
      <c r="K152" s="64">
        <f>Worksheet!AD173</f>
        <v>0</v>
      </c>
      <c r="L152" s="1">
        <f t="shared" si="4"/>
        <v>0</v>
      </c>
      <c r="M152">
        <f>IF(Worksheet!AL173=0,0,Worksheet!AL173/I152)</f>
        <v>0</v>
      </c>
      <c r="N152">
        <f t="shared" si="5"/>
        <v>0</v>
      </c>
      <c r="R152">
        <f>IFERROR(Worksheet!X173/(Worksheet!S173+Worksheet!V173),0)</f>
        <v>0</v>
      </c>
      <c r="S152" t="str">
        <f>IF(Worksheet!E173="","",Worksheet!E173)</f>
        <v/>
      </c>
      <c r="T152" t="str">
        <f>IF(Worksheet!B173="","",Worksheet!B173)</f>
        <v/>
      </c>
      <c r="U152" t="str">
        <f>IF(Worksheet!D173="","",Worksheet!D173)</f>
        <v/>
      </c>
      <c r="V152" t="str">
        <f>IF(Worksheet!$A$10=TRUE,"Y","N")</f>
        <v>N</v>
      </c>
      <c r="W152" t="str">
        <f>IF(Worksheet!$A$11=TRUE,"Y","N")</f>
        <v>N</v>
      </c>
      <c r="X152" t="str">
        <f>IF(Worksheet!$B$10=TRUE,"Y","N")</f>
        <v>N</v>
      </c>
      <c r="Y152" t="str">
        <f>IF(Worksheet!$B$11=TRUE,"Y","N")</f>
        <v>N</v>
      </c>
      <c r="Z152">
        <f>IFERROR(IF(N(Worksheet!V173)=0,Worksheet!U173,Worksheet!V173),"")</f>
        <v>0</v>
      </c>
    </row>
    <row r="153" spans="1:26" x14ac:dyDescent="0.25">
      <c r="A153" t="str">
        <f>IF(ISBLANK(Worksheet!F174)=FALSE,VLOOKUP(Worksheet!A174,MeasureCode_Lookup,6,FALSE),"")</f>
        <v/>
      </c>
      <c r="B153">
        <f>Worksheet!H174</f>
        <v>0</v>
      </c>
      <c r="C153">
        <f>Worksheet!I174</f>
        <v>0</v>
      </c>
      <c r="D153" s="1">
        <f>IFERROR(IF(Worksheet!Z174=0,Worksheet!Y174/I153,Worksheet!Z174/R153),0)</f>
        <v>0</v>
      </c>
      <c r="E153" t="s">
        <v>16</v>
      </c>
      <c r="H153">
        <f>IF(N(Worksheet!S174)=0,N(Worksheet!R174),N(Worksheet!S174))</f>
        <v>0</v>
      </c>
      <c r="I153">
        <f>IFERROR(Worksheet!W174/(Worksheet!R174+Worksheet!U174),0)</f>
        <v>0</v>
      </c>
      <c r="J153" s="64">
        <f>Worksheet!AE174</f>
        <v>0</v>
      </c>
      <c r="K153" s="64">
        <f>Worksheet!AD174</f>
        <v>0</v>
      </c>
      <c r="L153" s="1">
        <f t="shared" si="4"/>
        <v>0</v>
      </c>
      <c r="M153">
        <f>IF(Worksheet!AL174=0,0,Worksheet!AL174/I153)</f>
        <v>0</v>
      </c>
      <c r="N153">
        <f t="shared" si="5"/>
        <v>0</v>
      </c>
      <c r="R153">
        <f>IFERROR(Worksheet!X174/(Worksheet!S174+Worksheet!V174),0)</f>
        <v>0</v>
      </c>
      <c r="S153" t="str">
        <f>IF(Worksheet!E174="","",Worksheet!E174)</f>
        <v/>
      </c>
      <c r="T153" t="str">
        <f>IF(Worksheet!B174="","",Worksheet!B174)</f>
        <v/>
      </c>
      <c r="U153" t="str">
        <f>IF(Worksheet!D174="","",Worksheet!D174)</f>
        <v/>
      </c>
      <c r="V153" t="str">
        <f>IF(Worksheet!$A$10=TRUE,"Y","N")</f>
        <v>N</v>
      </c>
      <c r="W153" t="str">
        <f>IF(Worksheet!$A$11=TRUE,"Y","N")</f>
        <v>N</v>
      </c>
      <c r="X153" t="str">
        <f>IF(Worksheet!$B$10=TRUE,"Y","N")</f>
        <v>N</v>
      </c>
      <c r="Y153" t="str">
        <f>IF(Worksheet!$B$11=TRUE,"Y","N")</f>
        <v>N</v>
      </c>
      <c r="Z153">
        <f>IFERROR(IF(N(Worksheet!V174)=0,Worksheet!U174,Worksheet!V174),"")</f>
        <v>0</v>
      </c>
    </row>
    <row r="154" spans="1:26" x14ac:dyDescent="0.25">
      <c r="A154" t="str">
        <f>IF(ISBLANK(Worksheet!F175)=FALSE,VLOOKUP(Worksheet!A175,MeasureCode_Lookup,6,FALSE),"")</f>
        <v/>
      </c>
      <c r="B154">
        <f>Worksheet!H175</f>
        <v>0</v>
      </c>
      <c r="C154">
        <f>Worksheet!I175</f>
        <v>0</v>
      </c>
      <c r="D154" s="1">
        <f>IFERROR(IF(Worksheet!Z175=0,Worksheet!Y175/I154,Worksheet!Z175/R154),0)</f>
        <v>0</v>
      </c>
      <c r="E154" t="s">
        <v>16</v>
      </c>
      <c r="H154">
        <f>IF(N(Worksheet!S175)=0,N(Worksheet!R175),N(Worksheet!S175))</f>
        <v>0</v>
      </c>
      <c r="I154">
        <f>IFERROR(Worksheet!W175/(Worksheet!R175+Worksheet!U175),0)</f>
        <v>0</v>
      </c>
      <c r="J154" s="64">
        <f>Worksheet!AE175</f>
        <v>0</v>
      </c>
      <c r="K154" s="64">
        <f>Worksheet!AD175</f>
        <v>0</v>
      </c>
      <c r="L154" s="1">
        <f t="shared" si="4"/>
        <v>0</v>
      </c>
      <c r="M154">
        <f>IF(Worksheet!AL175=0,0,Worksheet!AL175/I154)</f>
        <v>0</v>
      </c>
      <c r="N154">
        <f t="shared" si="5"/>
        <v>0</v>
      </c>
      <c r="R154">
        <f>IFERROR(Worksheet!X175/(Worksheet!S175+Worksheet!V175),0)</f>
        <v>0</v>
      </c>
      <c r="S154" t="str">
        <f>IF(Worksheet!E175="","",Worksheet!E175)</f>
        <v/>
      </c>
      <c r="T154" t="str">
        <f>IF(Worksheet!B175="","",Worksheet!B175)</f>
        <v/>
      </c>
      <c r="U154" t="str">
        <f>IF(Worksheet!D175="","",Worksheet!D175)</f>
        <v/>
      </c>
      <c r="V154" t="str">
        <f>IF(Worksheet!$A$10=TRUE,"Y","N")</f>
        <v>N</v>
      </c>
      <c r="W154" t="str">
        <f>IF(Worksheet!$A$11=TRUE,"Y","N")</f>
        <v>N</v>
      </c>
      <c r="X154" t="str">
        <f>IF(Worksheet!$B$10=TRUE,"Y","N")</f>
        <v>N</v>
      </c>
      <c r="Y154" t="str">
        <f>IF(Worksheet!$B$11=TRUE,"Y","N")</f>
        <v>N</v>
      </c>
      <c r="Z154">
        <f>IFERROR(IF(N(Worksheet!V175)=0,Worksheet!U175,Worksheet!V175),"")</f>
        <v>0</v>
      </c>
    </row>
    <row r="155" spans="1:26" x14ac:dyDescent="0.25">
      <c r="A155" t="str">
        <f>IF(ISBLANK(Worksheet!F176)=FALSE,VLOOKUP(Worksheet!A176,MeasureCode_Lookup,6,FALSE),"")</f>
        <v/>
      </c>
      <c r="B155">
        <f>Worksheet!H176</f>
        <v>0</v>
      </c>
      <c r="C155">
        <f>Worksheet!I176</f>
        <v>0</v>
      </c>
      <c r="D155" s="1">
        <f>IFERROR(IF(Worksheet!Z176=0,Worksheet!Y176/I155,Worksheet!Z176/R155),0)</f>
        <v>0</v>
      </c>
      <c r="E155" t="s">
        <v>16</v>
      </c>
      <c r="H155">
        <f>IF(N(Worksheet!S176)=0,N(Worksheet!R176),N(Worksheet!S176))</f>
        <v>0</v>
      </c>
      <c r="I155">
        <f>IFERROR(Worksheet!W176/(Worksheet!R176+Worksheet!U176),0)</f>
        <v>0</v>
      </c>
      <c r="J155" s="64">
        <f>Worksheet!AE176</f>
        <v>0</v>
      </c>
      <c r="K155" s="64">
        <f>Worksheet!AD176</f>
        <v>0</v>
      </c>
      <c r="L155" s="1">
        <f t="shared" si="4"/>
        <v>0</v>
      </c>
      <c r="M155">
        <f>IF(Worksheet!AL176=0,0,Worksheet!AL176/I155)</f>
        <v>0</v>
      </c>
      <c r="N155">
        <f t="shared" si="5"/>
        <v>0</v>
      </c>
      <c r="R155">
        <f>IFERROR(Worksheet!X176/(Worksheet!S176+Worksheet!V176),0)</f>
        <v>0</v>
      </c>
      <c r="S155" t="str">
        <f>IF(Worksheet!E176="","",Worksheet!E176)</f>
        <v/>
      </c>
      <c r="T155" t="str">
        <f>IF(Worksheet!B176="","",Worksheet!B176)</f>
        <v/>
      </c>
      <c r="U155" t="str">
        <f>IF(Worksheet!D176="","",Worksheet!D176)</f>
        <v/>
      </c>
      <c r="V155" t="str">
        <f>IF(Worksheet!$A$10=TRUE,"Y","N")</f>
        <v>N</v>
      </c>
      <c r="W155" t="str">
        <f>IF(Worksheet!$A$11=TRUE,"Y","N")</f>
        <v>N</v>
      </c>
      <c r="X155" t="str">
        <f>IF(Worksheet!$B$10=TRUE,"Y","N")</f>
        <v>N</v>
      </c>
      <c r="Y155" t="str">
        <f>IF(Worksheet!$B$11=TRUE,"Y","N")</f>
        <v>N</v>
      </c>
      <c r="Z155">
        <f>IFERROR(IF(N(Worksheet!V176)=0,Worksheet!U176,Worksheet!V176),"")</f>
        <v>0</v>
      </c>
    </row>
    <row r="156" spans="1:26" x14ac:dyDescent="0.25">
      <c r="A156" t="str">
        <f>IF(ISBLANK(Worksheet!F177)=FALSE,VLOOKUP(Worksheet!A177,MeasureCode_Lookup,6,FALSE),"")</f>
        <v/>
      </c>
      <c r="B156">
        <f>Worksheet!H177</f>
        <v>0</v>
      </c>
      <c r="C156">
        <f>Worksheet!I177</f>
        <v>0</v>
      </c>
      <c r="D156" s="1">
        <f>IFERROR(IF(Worksheet!Z177=0,Worksheet!Y177/I156,Worksheet!Z177/R156),0)</f>
        <v>0</v>
      </c>
      <c r="E156" t="s">
        <v>16</v>
      </c>
      <c r="H156">
        <f>IF(N(Worksheet!S177)=0,N(Worksheet!R177),N(Worksheet!S177))</f>
        <v>0</v>
      </c>
      <c r="I156">
        <f>IFERROR(Worksheet!W177/(Worksheet!R177+Worksheet!U177),0)</f>
        <v>0</v>
      </c>
      <c r="J156" s="64">
        <f>Worksheet!AE177</f>
        <v>0</v>
      </c>
      <c r="K156" s="64">
        <f>Worksheet!AD177</f>
        <v>0</v>
      </c>
      <c r="L156" s="1">
        <f t="shared" si="4"/>
        <v>0</v>
      </c>
      <c r="M156">
        <f>IF(Worksheet!AL177=0,0,Worksheet!AL177/I156)</f>
        <v>0</v>
      </c>
      <c r="N156">
        <f t="shared" si="5"/>
        <v>0</v>
      </c>
      <c r="R156">
        <f>IFERROR(Worksheet!X177/(Worksheet!S177+Worksheet!V177),0)</f>
        <v>0</v>
      </c>
      <c r="S156" t="str">
        <f>IF(Worksheet!E177="","",Worksheet!E177)</f>
        <v/>
      </c>
      <c r="T156" t="str">
        <f>IF(Worksheet!B177="","",Worksheet!B177)</f>
        <v/>
      </c>
      <c r="U156" t="str">
        <f>IF(Worksheet!D177="","",Worksheet!D177)</f>
        <v/>
      </c>
      <c r="V156" t="str">
        <f>IF(Worksheet!$A$10=TRUE,"Y","N")</f>
        <v>N</v>
      </c>
      <c r="W156" t="str">
        <f>IF(Worksheet!$A$11=TRUE,"Y","N")</f>
        <v>N</v>
      </c>
      <c r="X156" t="str">
        <f>IF(Worksheet!$B$10=TRUE,"Y","N")</f>
        <v>N</v>
      </c>
      <c r="Y156" t="str">
        <f>IF(Worksheet!$B$11=TRUE,"Y","N")</f>
        <v>N</v>
      </c>
      <c r="Z156">
        <f>IFERROR(IF(N(Worksheet!V177)=0,Worksheet!U177,Worksheet!V177),"")</f>
        <v>0</v>
      </c>
    </row>
    <row r="157" spans="1:26" x14ac:dyDescent="0.25">
      <c r="A157" t="str">
        <f>IF(ISBLANK(Worksheet!F178)=FALSE,VLOOKUP(Worksheet!A178,MeasureCode_Lookup,6,FALSE),"")</f>
        <v/>
      </c>
      <c r="B157">
        <f>Worksheet!H178</f>
        <v>0</v>
      </c>
      <c r="C157">
        <f>Worksheet!I178</f>
        <v>0</v>
      </c>
      <c r="D157" s="1">
        <f>IFERROR(IF(Worksheet!Z178=0,Worksheet!Y178/I157,Worksheet!Z178/R157),0)</f>
        <v>0</v>
      </c>
      <c r="E157" t="s">
        <v>16</v>
      </c>
      <c r="H157">
        <f>IF(N(Worksheet!S178)=0,N(Worksheet!R178),N(Worksheet!S178))</f>
        <v>0</v>
      </c>
      <c r="I157">
        <f>IFERROR(Worksheet!W178/(Worksheet!R178+Worksheet!U178),0)</f>
        <v>0</v>
      </c>
      <c r="J157" s="64">
        <f>Worksheet!AE178</f>
        <v>0</v>
      </c>
      <c r="K157" s="64">
        <f>Worksheet!AD178</f>
        <v>0</v>
      </c>
      <c r="L157" s="1">
        <f t="shared" si="4"/>
        <v>0</v>
      </c>
      <c r="M157">
        <f>IF(Worksheet!AL178=0,0,Worksheet!AL178/I157)</f>
        <v>0</v>
      </c>
      <c r="N157">
        <f t="shared" si="5"/>
        <v>0</v>
      </c>
      <c r="R157">
        <f>IFERROR(Worksheet!X178/(Worksheet!S178+Worksheet!V178),0)</f>
        <v>0</v>
      </c>
      <c r="S157" t="str">
        <f>IF(Worksheet!E178="","",Worksheet!E178)</f>
        <v/>
      </c>
      <c r="T157" t="str">
        <f>IF(Worksheet!B178="","",Worksheet!B178)</f>
        <v/>
      </c>
      <c r="U157" t="str">
        <f>IF(Worksheet!D178="","",Worksheet!D178)</f>
        <v/>
      </c>
      <c r="V157" t="str">
        <f>IF(Worksheet!$A$10=TRUE,"Y","N")</f>
        <v>N</v>
      </c>
      <c r="W157" t="str">
        <f>IF(Worksheet!$A$11=TRUE,"Y","N")</f>
        <v>N</v>
      </c>
      <c r="X157" t="str">
        <f>IF(Worksheet!$B$10=TRUE,"Y","N")</f>
        <v>N</v>
      </c>
      <c r="Y157" t="str">
        <f>IF(Worksheet!$B$11=TRUE,"Y","N")</f>
        <v>N</v>
      </c>
      <c r="Z157">
        <f>IFERROR(IF(N(Worksheet!V178)=0,Worksheet!U178,Worksheet!V178),"")</f>
        <v>0</v>
      </c>
    </row>
    <row r="158" spans="1:26" x14ac:dyDescent="0.25">
      <c r="A158" t="str">
        <f>IF(ISBLANK(Worksheet!F179)=FALSE,VLOOKUP(Worksheet!A179,MeasureCode_Lookup,6,FALSE),"")</f>
        <v/>
      </c>
      <c r="B158">
        <f>Worksheet!H179</f>
        <v>0</v>
      </c>
      <c r="C158">
        <f>Worksheet!I179</f>
        <v>0</v>
      </c>
      <c r="D158" s="1">
        <f>IFERROR(IF(Worksheet!Z179=0,Worksheet!Y179/I158,Worksheet!Z179/R158),0)</f>
        <v>0</v>
      </c>
      <c r="E158" t="s">
        <v>16</v>
      </c>
      <c r="H158">
        <f>IF(N(Worksheet!S179)=0,N(Worksheet!R179),N(Worksheet!S179))</f>
        <v>0</v>
      </c>
      <c r="I158">
        <f>IFERROR(Worksheet!W179/(Worksheet!R179+Worksheet!U179),0)</f>
        <v>0</v>
      </c>
      <c r="J158" s="64">
        <f>Worksheet!AE179</f>
        <v>0</v>
      </c>
      <c r="K158" s="64">
        <f>Worksheet!AD179</f>
        <v>0</v>
      </c>
      <c r="L158" s="1">
        <f t="shared" si="4"/>
        <v>0</v>
      </c>
      <c r="M158">
        <f>IF(Worksheet!AL179=0,0,Worksheet!AL179/I158)</f>
        <v>0</v>
      </c>
      <c r="N158">
        <f t="shared" si="5"/>
        <v>0</v>
      </c>
      <c r="R158">
        <f>IFERROR(Worksheet!X179/(Worksheet!S179+Worksheet!V179),0)</f>
        <v>0</v>
      </c>
      <c r="S158" t="str">
        <f>IF(Worksheet!E179="","",Worksheet!E179)</f>
        <v/>
      </c>
      <c r="T158" t="str">
        <f>IF(Worksheet!B179="","",Worksheet!B179)</f>
        <v/>
      </c>
      <c r="U158" t="str">
        <f>IF(Worksheet!D179="","",Worksheet!D179)</f>
        <v/>
      </c>
      <c r="V158" t="str">
        <f>IF(Worksheet!$A$10=TRUE,"Y","N")</f>
        <v>N</v>
      </c>
      <c r="W158" t="str">
        <f>IF(Worksheet!$A$11=TRUE,"Y","N")</f>
        <v>N</v>
      </c>
      <c r="X158" t="str">
        <f>IF(Worksheet!$B$10=TRUE,"Y","N")</f>
        <v>N</v>
      </c>
      <c r="Y158" t="str">
        <f>IF(Worksheet!$B$11=TRUE,"Y","N")</f>
        <v>N</v>
      </c>
      <c r="Z158">
        <f>IFERROR(IF(N(Worksheet!V179)=0,Worksheet!U179,Worksheet!V179),"")</f>
        <v>0</v>
      </c>
    </row>
    <row r="159" spans="1:26" x14ac:dyDescent="0.25">
      <c r="A159" t="str">
        <f>IF(ISBLANK(Worksheet!F180)=FALSE,VLOOKUP(Worksheet!A180,MeasureCode_Lookup,6,FALSE),"")</f>
        <v/>
      </c>
      <c r="B159">
        <f>Worksheet!H180</f>
        <v>0</v>
      </c>
      <c r="C159">
        <f>Worksheet!I180</f>
        <v>0</v>
      </c>
      <c r="D159" s="1">
        <f>IFERROR(IF(Worksheet!Z180=0,Worksheet!Y180/I159,Worksheet!Z180/R159),0)</f>
        <v>0</v>
      </c>
      <c r="E159" t="s">
        <v>16</v>
      </c>
      <c r="H159">
        <f>IF(N(Worksheet!S180)=0,N(Worksheet!R180),N(Worksheet!S180))</f>
        <v>0</v>
      </c>
      <c r="I159">
        <f>IFERROR(Worksheet!W180/(Worksheet!R180+Worksheet!U180),0)</f>
        <v>0</v>
      </c>
      <c r="J159" s="64">
        <f>Worksheet!AE180</f>
        <v>0</v>
      </c>
      <c r="K159" s="64">
        <f>Worksheet!AD180</f>
        <v>0</v>
      </c>
      <c r="L159" s="1">
        <f t="shared" si="4"/>
        <v>0</v>
      </c>
      <c r="M159">
        <f>IF(Worksheet!AL180=0,0,Worksheet!AL180/I159)</f>
        <v>0</v>
      </c>
      <c r="N159">
        <f t="shared" si="5"/>
        <v>0</v>
      </c>
      <c r="R159">
        <f>IFERROR(Worksheet!X180/(Worksheet!S180+Worksheet!V180),0)</f>
        <v>0</v>
      </c>
      <c r="S159" t="str">
        <f>IF(Worksheet!E180="","",Worksheet!E180)</f>
        <v/>
      </c>
      <c r="T159" t="str">
        <f>IF(Worksheet!B180="","",Worksheet!B180)</f>
        <v/>
      </c>
      <c r="U159" t="str">
        <f>IF(Worksheet!D180="","",Worksheet!D180)</f>
        <v/>
      </c>
      <c r="V159" t="str">
        <f>IF(Worksheet!$A$10=TRUE,"Y","N")</f>
        <v>N</v>
      </c>
      <c r="W159" t="str">
        <f>IF(Worksheet!$A$11=TRUE,"Y","N")</f>
        <v>N</v>
      </c>
      <c r="X159" t="str">
        <f>IF(Worksheet!$B$10=TRUE,"Y","N")</f>
        <v>N</v>
      </c>
      <c r="Y159" t="str">
        <f>IF(Worksheet!$B$11=TRUE,"Y","N")</f>
        <v>N</v>
      </c>
      <c r="Z159">
        <f>IFERROR(IF(N(Worksheet!V180)=0,Worksheet!U180,Worksheet!V180),"")</f>
        <v>0</v>
      </c>
    </row>
    <row r="160" spans="1:26" x14ac:dyDescent="0.25">
      <c r="A160" t="str">
        <f>IF(ISBLANK(Worksheet!F181)=FALSE,VLOOKUP(Worksheet!A181,MeasureCode_Lookup,6,FALSE),"")</f>
        <v/>
      </c>
      <c r="B160">
        <f>Worksheet!H181</f>
        <v>0</v>
      </c>
      <c r="C160">
        <f>Worksheet!I181</f>
        <v>0</v>
      </c>
      <c r="D160" s="1">
        <f>IFERROR(IF(Worksheet!Z181=0,Worksheet!Y181/I160,Worksheet!Z181/R160),0)</f>
        <v>0</v>
      </c>
      <c r="E160" t="s">
        <v>16</v>
      </c>
      <c r="H160">
        <f>IF(N(Worksheet!S181)=0,N(Worksheet!R181),N(Worksheet!S181))</f>
        <v>0</v>
      </c>
      <c r="I160">
        <f>IFERROR(Worksheet!W181/(Worksheet!R181+Worksheet!U181),0)</f>
        <v>0</v>
      </c>
      <c r="J160" s="64">
        <f>Worksheet!AE181</f>
        <v>0</v>
      </c>
      <c r="K160" s="64">
        <f>Worksheet!AD181</f>
        <v>0</v>
      </c>
      <c r="L160" s="1">
        <f t="shared" si="4"/>
        <v>0</v>
      </c>
      <c r="M160">
        <f>IF(Worksheet!AL181=0,0,Worksheet!AL181/I160)</f>
        <v>0</v>
      </c>
      <c r="N160">
        <f t="shared" si="5"/>
        <v>0</v>
      </c>
      <c r="R160">
        <f>IFERROR(Worksheet!X181/(Worksheet!S181+Worksheet!V181),0)</f>
        <v>0</v>
      </c>
      <c r="S160" t="str">
        <f>IF(Worksheet!E181="","",Worksheet!E181)</f>
        <v/>
      </c>
      <c r="T160" t="str">
        <f>IF(Worksheet!B181="","",Worksheet!B181)</f>
        <v/>
      </c>
      <c r="U160" t="str">
        <f>IF(Worksheet!D181="","",Worksheet!D181)</f>
        <v/>
      </c>
      <c r="V160" t="str">
        <f>IF(Worksheet!$A$10=TRUE,"Y","N")</f>
        <v>N</v>
      </c>
      <c r="W160" t="str">
        <f>IF(Worksheet!$A$11=TRUE,"Y","N")</f>
        <v>N</v>
      </c>
      <c r="X160" t="str">
        <f>IF(Worksheet!$B$10=TRUE,"Y","N")</f>
        <v>N</v>
      </c>
      <c r="Y160" t="str">
        <f>IF(Worksheet!$B$11=TRUE,"Y","N")</f>
        <v>N</v>
      </c>
      <c r="Z160">
        <f>IFERROR(IF(N(Worksheet!V181)=0,Worksheet!U181,Worksheet!V181),"")</f>
        <v>0</v>
      </c>
    </row>
    <row r="161" spans="1:26" x14ac:dyDescent="0.25">
      <c r="A161" t="str">
        <f>IF(ISBLANK(Worksheet!F182)=FALSE,VLOOKUP(Worksheet!A182,MeasureCode_Lookup,6,FALSE),"")</f>
        <v/>
      </c>
      <c r="B161">
        <f>Worksheet!H182</f>
        <v>0</v>
      </c>
      <c r="C161">
        <f>Worksheet!I182</f>
        <v>0</v>
      </c>
      <c r="D161" s="1">
        <f>IFERROR(IF(Worksheet!Z182=0,Worksheet!Y182/I161,Worksheet!Z182/R161),0)</f>
        <v>0</v>
      </c>
      <c r="E161" t="s">
        <v>16</v>
      </c>
      <c r="H161">
        <f>IF(N(Worksheet!S182)=0,N(Worksheet!R182),N(Worksheet!S182))</f>
        <v>0</v>
      </c>
      <c r="I161">
        <f>IFERROR(Worksheet!W182/(Worksheet!R182+Worksheet!U182),0)</f>
        <v>0</v>
      </c>
      <c r="J161" s="64">
        <f>Worksheet!AE182</f>
        <v>0</v>
      </c>
      <c r="K161" s="64">
        <f>Worksheet!AD182</f>
        <v>0</v>
      </c>
      <c r="L161" s="1">
        <f t="shared" si="4"/>
        <v>0</v>
      </c>
      <c r="M161">
        <f>IF(Worksheet!AL182=0,0,Worksheet!AL182/I161)</f>
        <v>0</v>
      </c>
      <c r="N161">
        <f t="shared" si="5"/>
        <v>0</v>
      </c>
      <c r="R161">
        <f>IFERROR(Worksheet!X182/(Worksheet!S182+Worksheet!V182),0)</f>
        <v>0</v>
      </c>
      <c r="S161" t="str">
        <f>IF(Worksheet!E182="","",Worksheet!E182)</f>
        <v/>
      </c>
      <c r="T161" t="str">
        <f>IF(Worksheet!B182="","",Worksheet!B182)</f>
        <v/>
      </c>
      <c r="U161" t="str">
        <f>IF(Worksheet!D182="","",Worksheet!D182)</f>
        <v/>
      </c>
      <c r="V161" t="str">
        <f>IF(Worksheet!$A$10=TRUE,"Y","N")</f>
        <v>N</v>
      </c>
      <c r="W161" t="str">
        <f>IF(Worksheet!$A$11=TRUE,"Y","N")</f>
        <v>N</v>
      </c>
      <c r="X161" t="str">
        <f>IF(Worksheet!$B$10=TRUE,"Y","N")</f>
        <v>N</v>
      </c>
      <c r="Y161" t="str">
        <f>IF(Worksheet!$B$11=TRUE,"Y","N")</f>
        <v>N</v>
      </c>
      <c r="Z161">
        <f>IFERROR(IF(N(Worksheet!V182)=0,Worksheet!U182,Worksheet!V182),"")</f>
        <v>0</v>
      </c>
    </row>
    <row r="162" spans="1:26" x14ac:dyDescent="0.25">
      <c r="A162" t="str">
        <f>IF(ISBLANK(Worksheet!F183)=FALSE,VLOOKUP(Worksheet!A183,MeasureCode_Lookup,6,FALSE),"")</f>
        <v/>
      </c>
      <c r="B162">
        <f>Worksheet!H183</f>
        <v>0</v>
      </c>
      <c r="C162">
        <f>Worksheet!I183</f>
        <v>0</v>
      </c>
      <c r="D162" s="1">
        <f>IFERROR(IF(Worksheet!Z183=0,Worksheet!Y183/I162,Worksheet!Z183/R162),0)</f>
        <v>0</v>
      </c>
      <c r="E162" t="s">
        <v>16</v>
      </c>
      <c r="H162">
        <f>IF(N(Worksheet!S183)=0,N(Worksheet!R183),N(Worksheet!S183))</f>
        <v>0</v>
      </c>
      <c r="I162">
        <f>IFERROR(Worksheet!W183/(Worksheet!R183+Worksheet!U183),0)</f>
        <v>0</v>
      </c>
      <c r="J162" s="64">
        <f>Worksheet!AE183</f>
        <v>0</v>
      </c>
      <c r="K162" s="64">
        <f>Worksheet!AD183</f>
        <v>0</v>
      </c>
      <c r="L162" s="1">
        <f t="shared" si="4"/>
        <v>0</v>
      </c>
      <c r="M162">
        <f>IF(Worksheet!AL183=0,0,Worksheet!AL183/I162)</f>
        <v>0</v>
      </c>
      <c r="N162">
        <f t="shared" si="5"/>
        <v>0</v>
      </c>
      <c r="R162">
        <f>IFERROR(Worksheet!X183/(Worksheet!S183+Worksheet!V183),0)</f>
        <v>0</v>
      </c>
      <c r="S162" t="str">
        <f>IF(Worksheet!E183="","",Worksheet!E183)</f>
        <v/>
      </c>
      <c r="T162" t="str">
        <f>IF(Worksheet!B183="","",Worksheet!B183)</f>
        <v/>
      </c>
      <c r="U162" t="str">
        <f>IF(Worksheet!D183="","",Worksheet!D183)</f>
        <v/>
      </c>
      <c r="V162" t="str">
        <f>IF(Worksheet!$A$10=TRUE,"Y","N")</f>
        <v>N</v>
      </c>
      <c r="W162" t="str">
        <f>IF(Worksheet!$A$11=TRUE,"Y","N")</f>
        <v>N</v>
      </c>
      <c r="X162" t="str">
        <f>IF(Worksheet!$B$10=TRUE,"Y","N")</f>
        <v>N</v>
      </c>
      <c r="Y162" t="str">
        <f>IF(Worksheet!$B$11=TRUE,"Y","N")</f>
        <v>N</v>
      </c>
      <c r="Z162">
        <f>IFERROR(IF(N(Worksheet!V183)=0,Worksheet!U183,Worksheet!V183),"")</f>
        <v>0</v>
      </c>
    </row>
    <row r="163" spans="1:26" x14ac:dyDescent="0.25">
      <c r="A163" t="str">
        <f>IF(ISBLANK(Worksheet!F184)=FALSE,VLOOKUP(Worksheet!A184,MeasureCode_Lookup,6,FALSE),"")</f>
        <v/>
      </c>
      <c r="B163">
        <f>Worksheet!H184</f>
        <v>0</v>
      </c>
      <c r="C163">
        <f>Worksheet!I184</f>
        <v>0</v>
      </c>
      <c r="D163" s="1">
        <f>IFERROR(IF(Worksheet!Z184=0,Worksheet!Y184/I163,Worksheet!Z184/R163),0)</f>
        <v>0</v>
      </c>
      <c r="E163" t="s">
        <v>16</v>
      </c>
      <c r="H163">
        <f>IF(N(Worksheet!S184)=0,N(Worksheet!R184),N(Worksheet!S184))</f>
        <v>0</v>
      </c>
      <c r="I163">
        <f>IFERROR(Worksheet!W184/(Worksheet!R184+Worksheet!U184),0)</f>
        <v>0</v>
      </c>
      <c r="J163" s="64">
        <f>Worksheet!AE184</f>
        <v>0</v>
      </c>
      <c r="K163" s="64">
        <f>Worksheet!AD184</f>
        <v>0</v>
      </c>
      <c r="L163" s="1">
        <f t="shared" si="4"/>
        <v>0</v>
      </c>
      <c r="M163">
        <f>IF(Worksheet!AL184=0,0,Worksheet!AL184/I163)</f>
        <v>0</v>
      </c>
      <c r="N163">
        <f t="shared" si="5"/>
        <v>0</v>
      </c>
      <c r="R163">
        <f>IFERROR(Worksheet!X184/(Worksheet!S184+Worksheet!V184),0)</f>
        <v>0</v>
      </c>
      <c r="S163" t="str">
        <f>IF(Worksheet!E184="","",Worksheet!E184)</f>
        <v/>
      </c>
      <c r="T163" t="str">
        <f>IF(Worksheet!B184="","",Worksheet!B184)</f>
        <v/>
      </c>
      <c r="U163" t="str">
        <f>IF(Worksheet!D184="","",Worksheet!D184)</f>
        <v/>
      </c>
      <c r="V163" t="str">
        <f>IF(Worksheet!$A$10=TRUE,"Y","N")</f>
        <v>N</v>
      </c>
      <c r="W163" t="str">
        <f>IF(Worksheet!$A$11=TRUE,"Y","N")</f>
        <v>N</v>
      </c>
      <c r="X163" t="str">
        <f>IF(Worksheet!$B$10=TRUE,"Y","N")</f>
        <v>N</v>
      </c>
      <c r="Y163" t="str">
        <f>IF(Worksheet!$B$11=TRUE,"Y","N")</f>
        <v>N</v>
      </c>
      <c r="Z163">
        <f>IFERROR(IF(N(Worksheet!V184)=0,Worksheet!U184,Worksheet!V184),"")</f>
        <v>0</v>
      </c>
    </row>
    <row r="164" spans="1:26" x14ac:dyDescent="0.25">
      <c r="A164" t="str">
        <f>IF(ISBLANK(Worksheet!F185)=FALSE,VLOOKUP(Worksheet!A185,MeasureCode_Lookup,6,FALSE),"")</f>
        <v/>
      </c>
      <c r="B164">
        <f>Worksheet!H185</f>
        <v>0</v>
      </c>
      <c r="C164">
        <f>Worksheet!I185</f>
        <v>0</v>
      </c>
      <c r="D164" s="1">
        <f>IFERROR(IF(Worksheet!Z185=0,Worksheet!Y185/I164,Worksheet!Z185/R164),0)</f>
        <v>0</v>
      </c>
      <c r="E164" t="s">
        <v>16</v>
      </c>
      <c r="H164">
        <f>IF(N(Worksheet!S185)=0,N(Worksheet!R185),N(Worksheet!S185))</f>
        <v>0</v>
      </c>
      <c r="I164">
        <f>IFERROR(Worksheet!W185/(Worksheet!R185+Worksheet!U185),0)</f>
        <v>0</v>
      </c>
      <c r="J164" s="64">
        <f>Worksheet!AE185</f>
        <v>0</v>
      </c>
      <c r="K164" s="64">
        <f>Worksheet!AD185</f>
        <v>0</v>
      </c>
      <c r="L164" s="1">
        <f t="shared" si="4"/>
        <v>0</v>
      </c>
      <c r="M164">
        <f>IF(Worksheet!AL185=0,0,Worksheet!AL185/I164)</f>
        <v>0</v>
      </c>
      <c r="N164">
        <f t="shared" si="5"/>
        <v>0</v>
      </c>
      <c r="R164">
        <f>IFERROR(Worksheet!X185/(Worksheet!S185+Worksheet!V185),0)</f>
        <v>0</v>
      </c>
      <c r="S164" t="str">
        <f>IF(Worksheet!E185="","",Worksheet!E185)</f>
        <v/>
      </c>
      <c r="T164" t="str">
        <f>IF(Worksheet!B185="","",Worksheet!B185)</f>
        <v/>
      </c>
      <c r="U164" t="str">
        <f>IF(Worksheet!D185="","",Worksheet!D185)</f>
        <v/>
      </c>
      <c r="V164" t="str">
        <f>IF(Worksheet!$A$10=TRUE,"Y","N")</f>
        <v>N</v>
      </c>
      <c r="W164" t="str">
        <f>IF(Worksheet!$A$11=TRUE,"Y","N")</f>
        <v>N</v>
      </c>
      <c r="X164" t="str">
        <f>IF(Worksheet!$B$10=TRUE,"Y","N")</f>
        <v>N</v>
      </c>
      <c r="Y164" t="str">
        <f>IF(Worksheet!$B$11=TRUE,"Y","N")</f>
        <v>N</v>
      </c>
      <c r="Z164">
        <f>IFERROR(IF(N(Worksheet!V185)=0,Worksheet!U185,Worksheet!V185),"")</f>
        <v>0</v>
      </c>
    </row>
    <row r="165" spans="1:26" x14ac:dyDescent="0.25">
      <c r="A165" t="str">
        <f>IF(ISBLANK(Worksheet!F186)=FALSE,VLOOKUP(Worksheet!A186,MeasureCode_Lookup,6,FALSE),"")</f>
        <v/>
      </c>
      <c r="B165">
        <f>Worksheet!H186</f>
        <v>0</v>
      </c>
      <c r="C165">
        <f>Worksheet!I186</f>
        <v>0</v>
      </c>
      <c r="D165" s="1">
        <f>IFERROR(IF(Worksheet!Z186=0,Worksheet!Y186/I165,Worksheet!Z186/R165),0)</f>
        <v>0</v>
      </c>
      <c r="E165" t="s">
        <v>16</v>
      </c>
      <c r="H165">
        <f>IF(N(Worksheet!S186)=0,N(Worksheet!R186),N(Worksheet!S186))</f>
        <v>0</v>
      </c>
      <c r="I165">
        <f>IFERROR(Worksheet!W186/(Worksheet!R186+Worksheet!U186),0)</f>
        <v>0</v>
      </c>
      <c r="J165" s="64">
        <f>Worksheet!AE186</f>
        <v>0</v>
      </c>
      <c r="K165" s="64">
        <f>Worksheet!AD186</f>
        <v>0</v>
      </c>
      <c r="L165" s="1">
        <f t="shared" si="4"/>
        <v>0</v>
      </c>
      <c r="M165">
        <f>IF(Worksheet!AL186=0,0,Worksheet!AL186/I165)</f>
        <v>0</v>
      </c>
      <c r="N165">
        <f t="shared" si="5"/>
        <v>0</v>
      </c>
      <c r="R165">
        <f>IFERROR(Worksheet!X186/(Worksheet!S186+Worksheet!V186),0)</f>
        <v>0</v>
      </c>
      <c r="S165" t="str">
        <f>IF(Worksheet!E186="","",Worksheet!E186)</f>
        <v/>
      </c>
      <c r="T165" t="str">
        <f>IF(Worksheet!B186="","",Worksheet!B186)</f>
        <v/>
      </c>
      <c r="U165" t="str">
        <f>IF(Worksheet!D186="","",Worksheet!D186)</f>
        <v/>
      </c>
      <c r="V165" t="str">
        <f>IF(Worksheet!$A$10=TRUE,"Y","N")</f>
        <v>N</v>
      </c>
      <c r="W165" t="str">
        <f>IF(Worksheet!$A$11=TRUE,"Y","N")</f>
        <v>N</v>
      </c>
      <c r="X165" t="str">
        <f>IF(Worksheet!$B$10=TRUE,"Y","N")</f>
        <v>N</v>
      </c>
      <c r="Y165" t="str">
        <f>IF(Worksheet!$B$11=TRUE,"Y","N")</f>
        <v>N</v>
      </c>
      <c r="Z165">
        <f>IFERROR(IF(N(Worksheet!V186)=0,Worksheet!U186,Worksheet!V186),"")</f>
        <v>0</v>
      </c>
    </row>
    <row r="166" spans="1:26" x14ac:dyDescent="0.25">
      <c r="A166" t="str">
        <f>IF(ISBLANK(Worksheet!F187)=FALSE,VLOOKUP(Worksheet!A187,MeasureCode_Lookup,6,FALSE),"")</f>
        <v/>
      </c>
      <c r="B166">
        <f>Worksheet!H187</f>
        <v>0</v>
      </c>
      <c r="C166">
        <f>Worksheet!I187</f>
        <v>0</v>
      </c>
      <c r="D166" s="1">
        <f>IFERROR(IF(Worksheet!Z187=0,Worksheet!Y187/I166,Worksheet!Z187/R166),0)</f>
        <v>0</v>
      </c>
      <c r="E166" t="s">
        <v>16</v>
      </c>
      <c r="H166">
        <f>IF(N(Worksheet!S187)=0,N(Worksheet!R187),N(Worksheet!S187))</f>
        <v>0</v>
      </c>
      <c r="I166">
        <f>IFERROR(Worksheet!W187/(Worksheet!R187+Worksheet!U187),0)</f>
        <v>0</v>
      </c>
      <c r="J166" s="64">
        <f>Worksheet!AE187</f>
        <v>0</v>
      </c>
      <c r="K166" s="64">
        <f>Worksheet!AD187</f>
        <v>0</v>
      </c>
      <c r="L166" s="1">
        <f t="shared" si="4"/>
        <v>0</v>
      </c>
      <c r="M166">
        <f>IF(Worksheet!AL187=0,0,Worksheet!AL187/I166)</f>
        <v>0</v>
      </c>
      <c r="N166">
        <f t="shared" si="5"/>
        <v>0</v>
      </c>
      <c r="R166">
        <f>IFERROR(Worksheet!X187/(Worksheet!S187+Worksheet!V187),0)</f>
        <v>0</v>
      </c>
      <c r="S166" t="str">
        <f>IF(Worksheet!E187="","",Worksheet!E187)</f>
        <v/>
      </c>
      <c r="T166" t="str">
        <f>IF(Worksheet!B187="","",Worksheet!B187)</f>
        <v/>
      </c>
      <c r="U166" t="str">
        <f>IF(Worksheet!D187="","",Worksheet!D187)</f>
        <v/>
      </c>
      <c r="V166" t="str">
        <f>IF(Worksheet!$A$10=TRUE,"Y","N")</f>
        <v>N</v>
      </c>
      <c r="W166" t="str">
        <f>IF(Worksheet!$A$11=TRUE,"Y","N")</f>
        <v>N</v>
      </c>
      <c r="X166" t="str">
        <f>IF(Worksheet!$B$10=TRUE,"Y","N")</f>
        <v>N</v>
      </c>
      <c r="Y166" t="str">
        <f>IF(Worksheet!$B$11=TRUE,"Y","N")</f>
        <v>N</v>
      </c>
      <c r="Z166">
        <f>IFERROR(IF(N(Worksheet!V187)=0,Worksheet!U187,Worksheet!V187),"")</f>
        <v>0</v>
      </c>
    </row>
    <row r="167" spans="1:26" x14ac:dyDescent="0.25">
      <c r="A167" t="str">
        <f>IF(ISBLANK(Worksheet!F188)=FALSE,VLOOKUP(Worksheet!A188,MeasureCode_Lookup,6,FALSE),"")</f>
        <v/>
      </c>
      <c r="B167">
        <f>Worksheet!H188</f>
        <v>0</v>
      </c>
      <c r="C167">
        <f>Worksheet!I188</f>
        <v>0</v>
      </c>
      <c r="D167" s="1">
        <f>IFERROR(IF(Worksheet!Z188=0,Worksheet!Y188/I167,Worksheet!Z188/R167),0)</f>
        <v>0</v>
      </c>
      <c r="E167" t="s">
        <v>16</v>
      </c>
      <c r="H167">
        <f>IF(N(Worksheet!S188)=0,N(Worksheet!R188),N(Worksheet!S188))</f>
        <v>0</v>
      </c>
      <c r="I167">
        <f>IFERROR(Worksheet!W188/(Worksheet!R188+Worksheet!U188),0)</f>
        <v>0</v>
      </c>
      <c r="J167" s="64">
        <f>Worksheet!AE188</f>
        <v>0</v>
      </c>
      <c r="K167" s="64">
        <f>Worksheet!AD188</f>
        <v>0</v>
      </c>
      <c r="L167" s="1">
        <f t="shared" si="4"/>
        <v>0</v>
      </c>
      <c r="M167">
        <f>IF(Worksheet!AL188=0,0,Worksheet!AL188/I167)</f>
        <v>0</v>
      </c>
      <c r="N167">
        <f t="shared" si="5"/>
        <v>0</v>
      </c>
      <c r="R167">
        <f>IFERROR(Worksheet!X188/(Worksheet!S188+Worksheet!V188),0)</f>
        <v>0</v>
      </c>
      <c r="S167" t="str">
        <f>IF(Worksheet!E188="","",Worksheet!E188)</f>
        <v/>
      </c>
      <c r="T167" t="str">
        <f>IF(Worksheet!B188="","",Worksheet!B188)</f>
        <v/>
      </c>
      <c r="U167" t="str">
        <f>IF(Worksheet!D188="","",Worksheet!D188)</f>
        <v/>
      </c>
      <c r="V167" t="str">
        <f>IF(Worksheet!$A$10=TRUE,"Y","N")</f>
        <v>N</v>
      </c>
      <c r="W167" t="str">
        <f>IF(Worksheet!$A$11=TRUE,"Y","N")</f>
        <v>N</v>
      </c>
      <c r="X167" t="str">
        <f>IF(Worksheet!$B$10=TRUE,"Y","N")</f>
        <v>N</v>
      </c>
      <c r="Y167" t="str">
        <f>IF(Worksheet!$B$11=TRUE,"Y","N")</f>
        <v>N</v>
      </c>
      <c r="Z167">
        <f>IFERROR(IF(N(Worksheet!V188)=0,Worksheet!U188,Worksheet!V188),"")</f>
        <v>0</v>
      </c>
    </row>
    <row r="168" spans="1:26" x14ac:dyDescent="0.25">
      <c r="A168" t="str">
        <f>IF(ISBLANK(Worksheet!F189)=FALSE,VLOOKUP(Worksheet!A189,MeasureCode_Lookup,6,FALSE),"")</f>
        <v/>
      </c>
      <c r="B168">
        <f>Worksheet!H189</f>
        <v>0</v>
      </c>
      <c r="C168">
        <f>Worksheet!I189</f>
        <v>0</v>
      </c>
      <c r="D168" s="1">
        <f>IFERROR(IF(Worksheet!Z189=0,Worksheet!Y189/I168,Worksheet!Z189/R168),0)</f>
        <v>0</v>
      </c>
      <c r="E168" t="s">
        <v>16</v>
      </c>
      <c r="H168">
        <f>IF(N(Worksheet!S189)=0,N(Worksheet!R189),N(Worksheet!S189))</f>
        <v>0</v>
      </c>
      <c r="I168">
        <f>IFERROR(Worksheet!W189/(Worksheet!R189+Worksheet!U189),0)</f>
        <v>0</v>
      </c>
      <c r="J168" s="64">
        <f>Worksheet!AE189</f>
        <v>0</v>
      </c>
      <c r="K168" s="64">
        <f>Worksheet!AD189</f>
        <v>0</v>
      </c>
      <c r="L168" s="1">
        <f t="shared" si="4"/>
        <v>0</v>
      </c>
      <c r="M168">
        <f>IF(Worksheet!AL189=0,0,Worksheet!AL189/I168)</f>
        <v>0</v>
      </c>
      <c r="N168">
        <f t="shared" si="5"/>
        <v>0</v>
      </c>
      <c r="R168">
        <f>IFERROR(Worksheet!X189/(Worksheet!S189+Worksheet!V189),0)</f>
        <v>0</v>
      </c>
      <c r="S168" t="str">
        <f>IF(Worksheet!E189="","",Worksheet!E189)</f>
        <v/>
      </c>
      <c r="T168" t="str">
        <f>IF(Worksheet!B189="","",Worksheet!B189)</f>
        <v/>
      </c>
      <c r="U168" t="str">
        <f>IF(Worksheet!D189="","",Worksheet!D189)</f>
        <v/>
      </c>
      <c r="V168" t="str">
        <f>IF(Worksheet!$A$10=TRUE,"Y","N")</f>
        <v>N</v>
      </c>
      <c r="W168" t="str">
        <f>IF(Worksheet!$A$11=TRUE,"Y","N")</f>
        <v>N</v>
      </c>
      <c r="X168" t="str">
        <f>IF(Worksheet!$B$10=TRUE,"Y","N")</f>
        <v>N</v>
      </c>
      <c r="Y168" t="str">
        <f>IF(Worksheet!$B$11=TRUE,"Y","N")</f>
        <v>N</v>
      </c>
      <c r="Z168">
        <f>IFERROR(IF(N(Worksheet!V189)=0,Worksheet!U189,Worksheet!V189),"")</f>
        <v>0</v>
      </c>
    </row>
    <row r="169" spans="1:26" x14ac:dyDescent="0.25">
      <c r="A169" t="str">
        <f>IF(ISBLANK(Worksheet!F190)=FALSE,VLOOKUP(Worksheet!A190,MeasureCode_Lookup,6,FALSE),"")</f>
        <v/>
      </c>
      <c r="B169">
        <f>Worksheet!H190</f>
        <v>0</v>
      </c>
      <c r="C169">
        <f>Worksheet!I190</f>
        <v>0</v>
      </c>
      <c r="D169" s="1">
        <f>IFERROR(IF(Worksheet!Z190=0,Worksheet!Y190/I169,Worksheet!Z190/R169),0)</f>
        <v>0</v>
      </c>
      <c r="E169" t="s">
        <v>16</v>
      </c>
      <c r="H169">
        <f>IF(N(Worksheet!S190)=0,N(Worksheet!R190),N(Worksheet!S190))</f>
        <v>0</v>
      </c>
      <c r="I169">
        <f>IFERROR(Worksheet!W190/(Worksheet!R190+Worksheet!U190),0)</f>
        <v>0</v>
      </c>
      <c r="J169" s="64">
        <f>Worksheet!AE190</f>
        <v>0</v>
      </c>
      <c r="K169" s="64">
        <f>Worksheet!AD190</f>
        <v>0</v>
      </c>
      <c r="L169" s="1">
        <f t="shared" si="4"/>
        <v>0</v>
      </c>
      <c r="M169">
        <f>IF(Worksheet!AL190=0,0,Worksheet!AL190/I169)</f>
        <v>0</v>
      </c>
      <c r="N169">
        <f t="shared" si="5"/>
        <v>0</v>
      </c>
      <c r="R169">
        <f>IFERROR(Worksheet!X190/(Worksheet!S190+Worksheet!V190),0)</f>
        <v>0</v>
      </c>
      <c r="S169" t="str">
        <f>IF(Worksheet!E190="","",Worksheet!E190)</f>
        <v/>
      </c>
      <c r="T169" t="str">
        <f>IF(Worksheet!B190="","",Worksheet!B190)</f>
        <v/>
      </c>
      <c r="U169" t="str">
        <f>IF(Worksheet!D190="","",Worksheet!D190)</f>
        <v/>
      </c>
      <c r="V169" t="str">
        <f>IF(Worksheet!$A$10=TRUE,"Y","N")</f>
        <v>N</v>
      </c>
      <c r="W169" t="str">
        <f>IF(Worksheet!$A$11=TRUE,"Y","N")</f>
        <v>N</v>
      </c>
      <c r="X169" t="str">
        <f>IF(Worksheet!$B$10=TRUE,"Y","N")</f>
        <v>N</v>
      </c>
      <c r="Y169" t="str">
        <f>IF(Worksheet!$B$11=TRUE,"Y","N")</f>
        <v>N</v>
      </c>
      <c r="Z169">
        <f>IFERROR(IF(N(Worksheet!V190)=0,Worksheet!U190,Worksheet!V190),"")</f>
        <v>0</v>
      </c>
    </row>
    <row r="170" spans="1:26" x14ac:dyDescent="0.25">
      <c r="A170" t="str">
        <f>IF(ISBLANK(Worksheet!F191)=FALSE,VLOOKUP(Worksheet!A191,MeasureCode_Lookup,6,FALSE),"")</f>
        <v/>
      </c>
      <c r="B170">
        <f>Worksheet!H191</f>
        <v>0</v>
      </c>
      <c r="C170">
        <f>Worksheet!I191</f>
        <v>0</v>
      </c>
      <c r="D170" s="1">
        <f>IFERROR(IF(Worksheet!Z191=0,Worksheet!Y191/I170,Worksheet!Z191/R170),0)</f>
        <v>0</v>
      </c>
      <c r="E170" t="s">
        <v>16</v>
      </c>
      <c r="H170">
        <f>IF(N(Worksheet!S191)=0,N(Worksheet!R191),N(Worksheet!S191))</f>
        <v>0</v>
      </c>
      <c r="I170">
        <f>IFERROR(Worksheet!W191/(Worksheet!R191+Worksheet!U191),0)</f>
        <v>0</v>
      </c>
      <c r="J170" s="64">
        <f>Worksheet!AE191</f>
        <v>0</v>
      </c>
      <c r="K170" s="64">
        <f>Worksheet!AD191</f>
        <v>0</v>
      </c>
      <c r="L170" s="1">
        <f t="shared" si="4"/>
        <v>0</v>
      </c>
      <c r="M170">
        <f>IF(Worksheet!AL191=0,0,Worksheet!AL191/I170)</f>
        <v>0</v>
      </c>
      <c r="N170">
        <f t="shared" si="5"/>
        <v>0</v>
      </c>
      <c r="R170">
        <f>IFERROR(Worksheet!X191/(Worksheet!S191+Worksheet!V191),0)</f>
        <v>0</v>
      </c>
      <c r="S170" t="str">
        <f>IF(Worksheet!E191="","",Worksheet!E191)</f>
        <v/>
      </c>
      <c r="T170" t="str">
        <f>IF(Worksheet!B191="","",Worksheet!B191)</f>
        <v/>
      </c>
      <c r="U170" t="str">
        <f>IF(Worksheet!D191="","",Worksheet!D191)</f>
        <v/>
      </c>
      <c r="V170" t="str">
        <f>IF(Worksheet!$A$10=TRUE,"Y","N")</f>
        <v>N</v>
      </c>
      <c r="W170" t="str">
        <f>IF(Worksheet!$A$11=TRUE,"Y","N")</f>
        <v>N</v>
      </c>
      <c r="X170" t="str">
        <f>IF(Worksheet!$B$10=TRUE,"Y","N")</f>
        <v>N</v>
      </c>
      <c r="Y170" t="str">
        <f>IF(Worksheet!$B$11=TRUE,"Y","N")</f>
        <v>N</v>
      </c>
      <c r="Z170">
        <f>IFERROR(IF(N(Worksheet!V191)=0,Worksheet!U191,Worksheet!V191),"")</f>
        <v>0</v>
      </c>
    </row>
    <row r="171" spans="1:26" x14ac:dyDescent="0.25">
      <c r="A171" t="str">
        <f>IF(ISBLANK(Worksheet!F192)=FALSE,VLOOKUP(Worksheet!A192,MeasureCode_Lookup,6,FALSE),"")</f>
        <v/>
      </c>
      <c r="B171">
        <f>Worksheet!H192</f>
        <v>0</v>
      </c>
      <c r="C171">
        <f>Worksheet!I192</f>
        <v>0</v>
      </c>
      <c r="D171" s="1">
        <f>IFERROR(IF(Worksheet!Z192=0,Worksheet!Y192/I171,Worksheet!Z192/R171),0)</f>
        <v>0</v>
      </c>
      <c r="E171" t="s">
        <v>16</v>
      </c>
      <c r="H171">
        <f>IF(N(Worksheet!S192)=0,N(Worksheet!R192),N(Worksheet!S192))</f>
        <v>0</v>
      </c>
      <c r="I171">
        <f>IFERROR(Worksheet!W192/(Worksheet!R192+Worksheet!U192),0)</f>
        <v>0</v>
      </c>
      <c r="J171" s="64">
        <f>Worksheet!AE192</f>
        <v>0</v>
      </c>
      <c r="K171" s="64">
        <f>Worksheet!AD192</f>
        <v>0</v>
      </c>
      <c r="L171" s="1">
        <f t="shared" si="4"/>
        <v>0</v>
      </c>
      <c r="M171">
        <f>IF(Worksheet!AL192=0,0,Worksheet!AL192/I171)</f>
        <v>0</v>
      </c>
      <c r="N171">
        <f t="shared" si="5"/>
        <v>0</v>
      </c>
      <c r="R171">
        <f>IFERROR(Worksheet!X192/(Worksheet!S192+Worksheet!V192),0)</f>
        <v>0</v>
      </c>
      <c r="S171" t="str">
        <f>IF(Worksheet!E192="","",Worksheet!E192)</f>
        <v/>
      </c>
      <c r="T171" t="str">
        <f>IF(Worksheet!B192="","",Worksheet!B192)</f>
        <v/>
      </c>
      <c r="U171" t="str">
        <f>IF(Worksheet!D192="","",Worksheet!D192)</f>
        <v/>
      </c>
      <c r="V171" t="str">
        <f>IF(Worksheet!$A$10=TRUE,"Y","N")</f>
        <v>N</v>
      </c>
      <c r="W171" t="str">
        <f>IF(Worksheet!$A$11=TRUE,"Y","N")</f>
        <v>N</v>
      </c>
      <c r="X171" t="str">
        <f>IF(Worksheet!$B$10=TRUE,"Y","N")</f>
        <v>N</v>
      </c>
      <c r="Y171" t="str">
        <f>IF(Worksheet!$B$11=TRUE,"Y","N")</f>
        <v>N</v>
      </c>
      <c r="Z171">
        <f>IFERROR(IF(N(Worksheet!V192)=0,Worksheet!U192,Worksheet!V192),"")</f>
        <v>0</v>
      </c>
    </row>
    <row r="172" spans="1:26" x14ac:dyDescent="0.25">
      <c r="A172" t="str">
        <f>IF(ISBLANK(Worksheet!F193)=FALSE,VLOOKUP(Worksheet!A193,MeasureCode_Lookup,6,FALSE),"")</f>
        <v/>
      </c>
      <c r="B172">
        <f>Worksheet!H193</f>
        <v>0</v>
      </c>
      <c r="C172">
        <f>Worksheet!I193</f>
        <v>0</v>
      </c>
      <c r="D172" s="1">
        <f>IFERROR(IF(Worksheet!Z193=0,Worksheet!Y193/I172,Worksheet!Z193/R172),0)</f>
        <v>0</v>
      </c>
      <c r="E172" t="s">
        <v>16</v>
      </c>
      <c r="H172">
        <f>IF(N(Worksheet!S193)=0,N(Worksheet!R193),N(Worksheet!S193))</f>
        <v>0</v>
      </c>
      <c r="I172">
        <f>IFERROR(Worksheet!W193/(Worksheet!R193+Worksheet!U193),0)</f>
        <v>0</v>
      </c>
      <c r="J172" s="64">
        <f>Worksheet!AE193</f>
        <v>0</v>
      </c>
      <c r="K172" s="64">
        <f>Worksheet!AD193</f>
        <v>0</v>
      </c>
      <c r="L172" s="1">
        <f t="shared" si="4"/>
        <v>0</v>
      </c>
      <c r="M172">
        <f>IF(Worksheet!AL193=0,0,Worksheet!AL193/I172)</f>
        <v>0</v>
      </c>
      <c r="N172">
        <f t="shared" si="5"/>
        <v>0</v>
      </c>
      <c r="R172">
        <f>IFERROR(Worksheet!X193/(Worksheet!S193+Worksheet!V193),0)</f>
        <v>0</v>
      </c>
      <c r="S172" t="str">
        <f>IF(Worksheet!E193="","",Worksheet!E193)</f>
        <v/>
      </c>
      <c r="T172" t="str">
        <f>IF(Worksheet!B193="","",Worksheet!B193)</f>
        <v/>
      </c>
      <c r="U172" t="str">
        <f>IF(Worksheet!D193="","",Worksheet!D193)</f>
        <v/>
      </c>
      <c r="V172" t="str">
        <f>IF(Worksheet!$A$10=TRUE,"Y","N")</f>
        <v>N</v>
      </c>
      <c r="W172" t="str">
        <f>IF(Worksheet!$A$11=TRUE,"Y","N")</f>
        <v>N</v>
      </c>
      <c r="X172" t="str">
        <f>IF(Worksheet!$B$10=TRUE,"Y","N")</f>
        <v>N</v>
      </c>
      <c r="Y172" t="str">
        <f>IF(Worksheet!$B$11=TRUE,"Y","N")</f>
        <v>N</v>
      </c>
      <c r="Z172">
        <f>IFERROR(IF(N(Worksheet!V193)=0,Worksheet!U193,Worksheet!V193),"")</f>
        <v>0</v>
      </c>
    </row>
    <row r="173" spans="1:26" x14ac:dyDescent="0.25">
      <c r="A173" t="str">
        <f>IF(ISBLANK(Worksheet!F194)=FALSE,VLOOKUP(Worksheet!A194,MeasureCode_Lookup,6,FALSE),"")</f>
        <v/>
      </c>
      <c r="B173">
        <f>Worksheet!H194</f>
        <v>0</v>
      </c>
      <c r="C173">
        <f>Worksheet!I194</f>
        <v>0</v>
      </c>
      <c r="D173" s="1">
        <f>IFERROR(IF(Worksheet!Z194=0,Worksheet!Y194/I173,Worksheet!Z194/R173),0)</f>
        <v>0</v>
      </c>
      <c r="E173" t="s">
        <v>16</v>
      </c>
      <c r="H173">
        <f>IF(N(Worksheet!S194)=0,N(Worksheet!R194),N(Worksheet!S194))</f>
        <v>0</v>
      </c>
      <c r="I173">
        <f>IFERROR(Worksheet!W194/(Worksheet!R194+Worksheet!U194),0)</f>
        <v>0</v>
      </c>
      <c r="J173" s="64">
        <f>Worksheet!AE194</f>
        <v>0</v>
      </c>
      <c r="K173" s="64">
        <f>Worksheet!AD194</f>
        <v>0</v>
      </c>
      <c r="L173" s="1">
        <f t="shared" si="4"/>
        <v>0</v>
      </c>
      <c r="M173">
        <f>IF(Worksheet!AL194=0,0,Worksheet!AL194/I173)</f>
        <v>0</v>
      </c>
      <c r="N173">
        <f t="shared" si="5"/>
        <v>0</v>
      </c>
      <c r="R173">
        <f>IFERROR(Worksheet!X194/(Worksheet!S194+Worksheet!V194),0)</f>
        <v>0</v>
      </c>
      <c r="S173" t="str">
        <f>IF(Worksheet!E194="","",Worksheet!E194)</f>
        <v/>
      </c>
      <c r="T173" t="str">
        <f>IF(Worksheet!B194="","",Worksheet!B194)</f>
        <v/>
      </c>
      <c r="U173" t="str">
        <f>IF(Worksheet!D194="","",Worksheet!D194)</f>
        <v/>
      </c>
      <c r="V173" t="str">
        <f>IF(Worksheet!$A$10=TRUE,"Y","N")</f>
        <v>N</v>
      </c>
      <c r="W173" t="str">
        <f>IF(Worksheet!$A$11=TRUE,"Y","N")</f>
        <v>N</v>
      </c>
      <c r="X173" t="str">
        <f>IF(Worksheet!$B$10=TRUE,"Y","N")</f>
        <v>N</v>
      </c>
      <c r="Y173" t="str">
        <f>IF(Worksheet!$B$11=TRUE,"Y","N")</f>
        <v>N</v>
      </c>
      <c r="Z173">
        <f>IFERROR(IF(N(Worksheet!V194)=0,Worksheet!U194,Worksheet!V194),"")</f>
        <v>0</v>
      </c>
    </row>
    <row r="174" spans="1:26" x14ac:dyDescent="0.25">
      <c r="A174" t="str">
        <f>IF(ISBLANK(Worksheet!F195)=FALSE,VLOOKUP(Worksheet!A195,MeasureCode_Lookup,6,FALSE),"")</f>
        <v/>
      </c>
      <c r="B174">
        <f>Worksheet!H195</f>
        <v>0</v>
      </c>
      <c r="C174">
        <f>Worksheet!I195</f>
        <v>0</v>
      </c>
      <c r="D174" s="1">
        <f>IFERROR(IF(Worksheet!Z195=0,Worksheet!Y195/I174,Worksheet!Z195/R174),0)</f>
        <v>0</v>
      </c>
      <c r="E174" t="s">
        <v>16</v>
      </c>
      <c r="H174">
        <f>IF(N(Worksheet!S195)=0,N(Worksheet!R195),N(Worksheet!S195))</f>
        <v>0</v>
      </c>
      <c r="I174">
        <f>IFERROR(Worksheet!W195/(Worksheet!R195+Worksheet!U195),0)</f>
        <v>0</v>
      </c>
      <c r="J174" s="64">
        <f>Worksheet!AE195</f>
        <v>0</v>
      </c>
      <c r="K174" s="64">
        <f>Worksheet!AD195</f>
        <v>0</v>
      </c>
      <c r="L174" s="1">
        <f t="shared" si="4"/>
        <v>0</v>
      </c>
      <c r="M174">
        <f>IF(Worksheet!AL195=0,0,Worksheet!AL195/I174)</f>
        <v>0</v>
      </c>
      <c r="N174">
        <f t="shared" si="5"/>
        <v>0</v>
      </c>
      <c r="R174">
        <f>IFERROR(Worksheet!X195/(Worksheet!S195+Worksheet!V195),0)</f>
        <v>0</v>
      </c>
      <c r="S174" t="str">
        <f>IF(Worksheet!E195="","",Worksheet!E195)</f>
        <v/>
      </c>
      <c r="T174" t="str">
        <f>IF(Worksheet!B195="","",Worksheet!B195)</f>
        <v/>
      </c>
      <c r="U174" t="str">
        <f>IF(Worksheet!D195="","",Worksheet!D195)</f>
        <v/>
      </c>
      <c r="V174" t="str">
        <f>IF(Worksheet!$A$10=TRUE,"Y","N")</f>
        <v>N</v>
      </c>
      <c r="W174" t="str">
        <f>IF(Worksheet!$A$11=TRUE,"Y","N")</f>
        <v>N</v>
      </c>
      <c r="X174" t="str">
        <f>IF(Worksheet!$B$10=TRUE,"Y","N")</f>
        <v>N</v>
      </c>
      <c r="Y174" t="str">
        <f>IF(Worksheet!$B$11=TRUE,"Y","N")</f>
        <v>N</v>
      </c>
      <c r="Z174">
        <f>IFERROR(IF(N(Worksheet!V195)=0,Worksheet!U195,Worksheet!V195),"")</f>
        <v>0</v>
      </c>
    </row>
    <row r="175" spans="1:26" x14ac:dyDescent="0.25">
      <c r="A175" t="str">
        <f>IF(ISBLANK(Worksheet!F196)=FALSE,VLOOKUP(Worksheet!A196,MeasureCode_Lookup,6,FALSE),"")</f>
        <v/>
      </c>
      <c r="B175">
        <f>Worksheet!H196</f>
        <v>0</v>
      </c>
      <c r="C175">
        <f>Worksheet!I196</f>
        <v>0</v>
      </c>
      <c r="D175" s="1">
        <f>IFERROR(IF(Worksheet!Z196=0,Worksheet!Y196/I175,Worksheet!Z196/R175),0)</f>
        <v>0</v>
      </c>
      <c r="E175" t="s">
        <v>16</v>
      </c>
      <c r="H175">
        <f>IF(N(Worksheet!S196)=0,N(Worksheet!R196),N(Worksheet!S196))</f>
        <v>0</v>
      </c>
      <c r="I175">
        <f>IFERROR(Worksheet!W196/(Worksheet!R196+Worksheet!U196),0)</f>
        <v>0</v>
      </c>
      <c r="J175" s="64">
        <f>Worksheet!AE196</f>
        <v>0</v>
      </c>
      <c r="K175" s="64">
        <f>Worksheet!AD196</f>
        <v>0</v>
      </c>
      <c r="L175" s="1">
        <f t="shared" si="4"/>
        <v>0</v>
      </c>
      <c r="M175">
        <f>IF(Worksheet!AL196=0,0,Worksheet!AL196/I175)</f>
        <v>0</v>
      </c>
      <c r="N175">
        <f t="shared" si="5"/>
        <v>0</v>
      </c>
      <c r="R175">
        <f>IFERROR(Worksheet!X196/(Worksheet!S196+Worksheet!V196),0)</f>
        <v>0</v>
      </c>
      <c r="S175" t="str">
        <f>IF(Worksheet!E196="","",Worksheet!E196)</f>
        <v/>
      </c>
      <c r="T175" t="str">
        <f>IF(Worksheet!B196="","",Worksheet!B196)</f>
        <v/>
      </c>
      <c r="U175" t="str">
        <f>IF(Worksheet!D196="","",Worksheet!D196)</f>
        <v/>
      </c>
      <c r="V175" t="str">
        <f>IF(Worksheet!$A$10=TRUE,"Y","N")</f>
        <v>N</v>
      </c>
      <c r="W175" t="str">
        <f>IF(Worksheet!$A$11=TRUE,"Y","N")</f>
        <v>N</v>
      </c>
      <c r="X175" t="str">
        <f>IF(Worksheet!$B$10=TRUE,"Y","N")</f>
        <v>N</v>
      </c>
      <c r="Y175" t="str">
        <f>IF(Worksheet!$B$11=TRUE,"Y","N")</f>
        <v>N</v>
      </c>
      <c r="Z175">
        <f>IFERROR(IF(N(Worksheet!V196)=0,Worksheet!U196,Worksheet!V196),"")</f>
        <v>0</v>
      </c>
    </row>
    <row r="176" spans="1:26" x14ac:dyDescent="0.25">
      <c r="A176" t="str">
        <f>IF(ISBLANK(Worksheet!F197)=FALSE,VLOOKUP(Worksheet!A197,MeasureCode_Lookup,6,FALSE),"")</f>
        <v/>
      </c>
      <c r="B176">
        <f>Worksheet!H197</f>
        <v>0</v>
      </c>
      <c r="C176">
        <f>Worksheet!I197</f>
        <v>0</v>
      </c>
      <c r="D176" s="1">
        <f>IFERROR(IF(Worksheet!Z197=0,Worksheet!Y197/I176,Worksheet!Z197/R176),0)</f>
        <v>0</v>
      </c>
      <c r="E176" t="s">
        <v>16</v>
      </c>
      <c r="H176">
        <f>IF(N(Worksheet!S197)=0,N(Worksheet!R197),N(Worksheet!S197))</f>
        <v>0</v>
      </c>
      <c r="I176">
        <f>IFERROR(Worksheet!W197/(Worksheet!R197+Worksheet!U197),0)</f>
        <v>0</v>
      </c>
      <c r="J176" s="64">
        <f>Worksheet!AE197</f>
        <v>0</v>
      </c>
      <c r="K176" s="64">
        <f>Worksheet!AD197</f>
        <v>0</v>
      </c>
      <c r="L176" s="1">
        <f t="shared" si="4"/>
        <v>0</v>
      </c>
      <c r="M176">
        <f>IF(Worksheet!AL197=0,0,Worksheet!AL197/I176)</f>
        <v>0</v>
      </c>
      <c r="N176">
        <f t="shared" si="5"/>
        <v>0</v>
      </c>
      <c r="R176">
        <f>IFERROR(Worksheet!X197/(Worksheet!S197+Worksheet!V197),0)</f>
        <v>0</v>
      </c>
      <c r="S176" t="str">
        <f>IF(Worksheet!E197="","",Worksheet!E197)</f>
        <v/>
      </c>
      <c r="T176" t="str">
        <f>IF(Worksheet!B197="","",Worksheet!B197)</f>
        <v/>
      </c>
      <c r="U176" t="str">
        <f>IF(Worksheet!D197="","",Worksheet!D197)</f>
        <v/>
      </c>
      <c r="V176" t="str">
        <f>IF(Worksheet!$A$10=TRUE,"Y","N")</f>
        <v>N</v>
      </c>
      <c r="W176" t="str">
        <f>IF(Worksheet!$A$11=TRUE,"Y","N")</f>
        <v>N</v>
      </c>
      <c r="X176" t="str">
        <f>IF(Worksheet!$B$10=TRUE,"Y","N")</f>
        <v>N</v>
      </c>
      <c r="Y176" t="str">
        <f>IF(Worksheet!$B$11=TRUE,"Y","N")</f>
        <v>N</v>
      </c>
      <c r="Z176">
        <f>IFERROR(IF(N(Worksheet!V197)=0,Worksheet!U197,Worksheet!V197),"")</f>
        <v>0</v>
      </c>
    </row>
    <row r="177" spans="1:26" x14ac:dyDescent="0.25">
      <c r="A177" t="str">
        <f>IF(ISBLANK(Worksheet!F198)=FALSE,VLOOKUP(Worksheet!A198,MeasureCode_Lookup,6,FALSE),"")</f>
        <v/>
      </c>
      <c r="B177">
        <f>Worksheet!H198</f>
        <v>0</v>
      </c>
      <c r="C177">
        <f>Worksheet!I198</f>
        <v>0</v>
      </c>
      <c r="D177" s="1">
        <f>IFERROR(IF(Worksheet!Z198=0,Worksheet!Y198/I177,Worksheet!Z198/R177),0)</f>
        <v>0</v>
      </c>
      <c r="E177" t="s">
        <v>16</v>
      </c>
      <c r="H177">
        <f>IF(N(Worksheet!S198)=0,N(Worksheet!R198),N(Worksheet!S198))</f>
        <v>0</v>
      </c>
      <c r="I177">
        <f>IFERROR(Worksheet!W198/(Worksheet!R198+Worksheet!U198),0)</f>
        <v>0</v>
      </c>
      <c r="J177" s="64">
        <f>Worksheet!AE198</f>
        <v>0</v>
      </c>
      <c r="K177" s="64">
        <f>Worksheet!AD198</f>
        <v>0</v>
      </c>
      <c r="L177" s="1">
        <f t="shared" si="4"/>
        <v>0</v>
      </c>
      <c r="M177">
        <f>IF(Worksheet!AL198=0,0,Worksheet!AL198/I177)</f>
        <v>0</v>
      </c>
      <c r="N177">
        <f t="shared" si="5"/>
        <v>0</v>
      </c>
      <c r="R177">
        <f>IFERROR(Worksheet!X198/(Worksheet!S198+Worksheet!V198),0)</f>
        <v>0</v>
      </c>
      <c r="S177" t="str">
        <f>IF(Worksheet!E198="","",Worksheet!E198)</f>
        <v/>
      </c>
      <c r="T177" t="str">
        <f>IF(Worksheet!B198="","",Worksheet!B198)</f>
        <v/>
      </c>
      <c r="U177" t="str">
        <f>IF(Worksheet!D198="","",Worksheet!D198)</f>
        <v/>
      </c>
      <c r="V177" t="str">
        <f>IF(Worksheet!$A$10=TRUE,"Y","N")</f>
        <v>N</v>
      </c>
      <c r="W177" t="str">
        <f>IF(Worksheet!$A$11=TRUE,"Y","N")</f>
        <v>N</v>
      </c>
      <c r="X177" t="str">
        <f>IF(Worksheet!$B$10=TRUE,"Y","N")</f>
        <v>N</v>
      </c>
      <c r="Y177" t="str">
        <f>IF(Worksheet!$B$11=TRUE,"Y","N")</f>
        <v>N</v>
      </c>
      <c r="Z177">
        <f>IFERROR(IF(N(Worksheet!V198)=0,Worksheet!U198,Worksheet!V198),"")</f>
        <v>0</v>
      </c>
    </row>
    <row r="178" spans="1:26" x14ac:dyDescent="0.25">
      <c r="A178" t="str">
        <f>IF(ISBLANK(Worksheet!F199)=FALSE,VLOOKUP(Worksheet!A199,MeasureCode_Lookup,6,FALSE),"")</f>
        <v/>
      </c>
      <c r="B178">
        <f>Worksheet!H199</f>
        <v>0</v>
      </c>
      <c r="C178">
        <f>Worksheet!I199</f>
        <v>0</v>
      </c>
      <c r="D178" s="1">
        <f>IFERROR(IF(Worksheet!Z199=0,Worksheet!Y199/I178,Worksheet!Z199/R178),0)</f>
        <v>0</v>
      </c>
      <c r="E178" t="s">
        <v>16</v>
      </c>
      <c r="H178">
        <f>IF(N(Worksheet!S199)=0,N(Worksheet!R199),N(Worksheet!S199))</f>
        <v>0</v>
      </c>
      <c r="I178">
        <f>IFERROR(Worksheet!W199/(Worksheet!R199+Worksheet!U199),0)</f>
        <v>0</v>
      </c>
      <c r="J178" s="64">
        <f>Worksheet!AE199</f>
        <v>0</v>
      </c>
      <c r="K178" s="64">
        <f>Worksheet!AD199</f>
        <v>0</v>
      </c>
      <c r="L178" s="1">
        <f t="shared" si="4"/>
        <v>0</v>
      </c>
      <c r="M178">
        <f>IF(Worksheet!AL199=0,0,Worksheet!AL199/I178)</f>
        <v>0</v>
      </c>
      <c r="N178">
        <f t="shared" si="5"/>
        <v>0</v>
      </c>
      <c r="R178">
        <f>IFERROR(Worksheet!X199/(Worksheet!S199+Worksheet!V199),0)</f>
        <v>0</v>
      </c>
      <c r="S178" t="str">
        <f>IF(Worksheet!E199="","",Worksheet!E199)</f>
        <v/>
      </c>
      <c r="T178" t="str">
        <f>IF(Worksheet!B199="","",Worksheet!B199)</f>
        <v/>
      </c>
      <c r="U178" t="str">
        <f>IF(Worksheet!D199="","",Worksheet!D199)</f>
        <v/>
      </c>
      <c r="V178" t="str">
        <f>IF(Worksheet!$A$10=TRUE,"Y","N")</f>
        <v>N</v>
      </c>
      <c r="W178" t="str">
        <f>IF(Worksheet!$A$11=TRUE,"Y","N")</f>
        <v>N</v>
      </c>
      <c r="X178" t="str">
        <f>IF(Worksheet!$B$10=TRUE,"Y","N")</f>
        <v>N</v>
      </c>
      <c r="Y178" t="str">
        <f>IF(Worksheet!$B$11=TRUE,"Y","N")</f>
        <v>N</v>
      </c>
      <c r="Z178">
        <f>IFERROR(IF(N(Worksheet!V199)=0,Worksheet!U199,Worksheet!V199),"")</f>
        <v>0</v>
      </c>
    </row>
    <row r="179" spans="1:26" x14ac:dyDescent="0.25">
      <c r="A179" t="str">
        <f>IF(ISBLANK(Worksheet!F200)=FALSE,VLOOKUP(Worksheet!A200,MeasureCode_Lookup,6,FALSE),"")</f>
        <v/>
      </c>
      <c r="B179">
        <f>Worksheet!H200</f>
        <v>0</v>
      </c>
      <c r="C179">
        <f>Worksheet!I200</f>
        <v>0</v>
      </c>
      <c r="D179" s="1">
        <f>IFERROR(IF(Worksheet!Z200=0,Worksheet!Y200/I179,Worksheet!Z200/R179),0)</f>
        <v>0</v>
      </c>
      <c r="E179" t="s">
        <v>16</v>
      </c>
      <c r="H179">
        <f>IF(N(Worksheet!S200)=0,N(Worksheet!R200),N(Worksheet!S200))</f>
        <v>0</v>
      </c>
      <c r="I179">
        <f>IFERROR(Worksheet!W200/(Worksheet!R200+Worksheet!U200),0)</f>
        <v>0</v>
      </c>
      <c r="J179" s="64">
        <f>Worksheet!AE200</f>
        <v>0</v>
      </c>
      <c r="K179" s="64">
        <f>Worksheet!AD200</f>
        <v>0</v>
      </c>
      <c r="L179" s="1">
        <f t="shared" si="4"/>
        <v>0</v>
      </c>
      <c r="M179">
        <f>IF(Worksheet!AL200=0,0,Worksheet!AL200/I179)</f>
        <v>0</v>
      </c>
      <c r="N179">
        <f t="shared" si="5"/>
        <v>0</v>
      </c>
      <c r="R179">
        <f>IFERROR(Worksheet!X200/(Worksheet!S200+Worksheet!V200),0)</f>
        <v>0</v>
      </c>
      <c r="S179" t="str">
        <f>IF(Worksheet!E200="","",Worksheet!E200)</f>
        <v/>
      </c>
      <c r="T179" t="str">
        <f>IF(Worksheet!B200="","",Worksheet!B200)</f>
        <v/>
      </c>
      <c r="U179" t="str">
        <f>IF(Worksheet!D200="","",Worksheet!D200)</f>
        <v/>
      </c>
      <c r="V179" t="str">
        <f>IF(Worksheet!$A$10=TRUE,"Y","N")</f>
        <v>N</v>
      </c>
      <c r="W179" t="str">
        <f>IF(Worksheet!$A$11=TRUE,"Y","N")</f>
        <v>N</v>
      </c>
      <c r="X179" t="str">
        <f>IF(Worksheet!$B$10=TRUE,"Y","N")</f>
        <v>N</v>
      </c>
      <c r="Y179" t="str">
        <f>IF(Worksheet!$B$11=TRUE,"Y","N")</f>
        <v>N</v>
      </c>
      <c r="Z179">
        <f>IFERROR(IF(N(Worksheet!V200)=0,Worksheet!U200,Worksheet!V200),"")</f>
        <v>0</v>
      </c>
    </row>
    <row r="180" spans="1:26" x14ac:dyDescent="0.25">
      <c r="A180" t="str">
        <f>IF(ISBLANK(Worksheet!F201)=FALSE,VLOOKUP(Worksheet!A201,MeasureCode_Lookup,6,FALSE),"")</f>
        <v/>
      </c>
      <c r="B180">
        <f>Worksheet!H201</f>
        <v>0</v>
      </c>
      <c r="C180">
        <f>Worksheet!I201</f>
        <v>0</v>
      </c>
      <c r="D180" s="1">
        <f>IFERROR(IF(Worksheet!Z201=0,Worksheet!Y201/I180,Worksheet!Z201/R180),0)</f>
        <v>0</v>
      </c>
      <c r="E180" t="s">
        <v>16</v>
      </c>
      <c r="H180">
        <f>IF(N(Worksheet!S201)=0,N(Worksheet!R201),N(Worksheet!S201))</f>
        <v>0</v>
      </c>
      <c r="I180">
        <f>IFERROR(Worksheet!W201/(Worksheet!R201+Worksheet!U201),0)</f>
        <v>0</v>
      </c>
      <c r="J180" s="64">
        <f>Worksheet!AE201</f>
        <v>0</v>
      </c>
      <c r="K180" s="64">
        <f>Worksheet!AD201</f>
        <v>0</v>
      </c>
      <c r="L180" s="1">
        <f t="shared" si="4"/>
        <v>0</v>
      </c>
      <c r="M180">
        <f>IF(Worksheet!AL201=0,0,Worksheet!AL201/I180)</f>
        <v>0</v>
      </c>
      <c r="N180">
        <f t="shared" si="5"/>
        <v>0</v>
      </c>
      <c r="R180">
        <f>IFERROR(Worksheet!X201/(Worksheet!S201+Worksheet!V201),0)</f>
        <v>0</v>
      </c>
      <c r="S180" t="str">
        <f>IF(Worksheet!E201="","",Worksheet!E201)</f>
        <v/>
      </c>
      <c r="T180" t="str">
        <f>IF(Worksheet!B201="","",Worksheet!B201)</f>
        <v/>
      </c>
      <c r="U180" t="str">
        <f>IF(Worksheet!D201="","",Worksheet!D201)</f>
        <v/>
      </c>
      <c r="V180" t="str">
        <f>IF(Worksheet!$A$10=TRUE,"Y","N")</f>
        <v>N</v>
      </c>
      <c r="W180" t="str">
        <f>IF(Worksheet!$A$11=TRUE,"Y","N")</f>
        <v>N</v>
      </c>
      <c r="X180" t="str">
        <f>IF(Worksheet!$B$10=TRUE,"Y","N")</f>
        <v>N</v>
      </c>
      <c r="Y180" t="str">
        <f>IF(Worksheet!$B$11=TRUE,"Y","N")</f>
        <v>N</v>
      </c>
      <c r="Z180">
        <f>IFERROR(IF(N(Worksheet!V201)=0,Worksheet!U201,Worksheet!V201),"")</f>
        <v>0</v>
      </c>
    </row>
    <row r="181" spans="1:26" x14ac:dyDescent="0.25">
      <c r="A181" t="str">
        <f>IF(ISBLANK(Worksheet!F202)=FALSE,VLOOKUP(Worksheet!A202,MeasureCode_Lookup,6,FALSE),"")</f>
        <v/>
      </c>
      <c r="B181">
        <f>Worksheet!H202</f>
        <v>0</v>
      </c>
      <c r="C181">
        <f>Worksheet!I202</f>
        <v>0</v>
      </c>
      <c r="D181" s="1">
        <f>IFERROR(IF(Worksheet!Z202=0,Worksheet!Y202/I181,Worksheet!Z202/R181),0)</f>
        <v>0</v>
      </c>
      <c r="E181" t="s">
        <v>16</v>
      </c>
      <c r="H181">
        <f>IF(N(Worksheet!S202)=0,N(Worksheet!R202),N(Worksheet!S202))</f>
        <v>0</v>
      </c>
      <c r="I181">
        <f>IFERROR(Worksheet!W202/(Worksheet!R202+Worksheet!U202),0)</f>
        <v>0</v>
      </c>
      <c r="J181" s="64">
        <f>Worksheet!AE202</f>
        <v>0</v>
      </c>
      <c r="K181" s="64">
        <f>Worksheet!AD202</f>
        <v>0</v>
      </c>
      <c r="L181" s="1">
        <f t="shared" si="4"/>
        <v>0</v>
      </c>
      <c r="M181">
        <f>IF(Worksheet!AL202=0,0,Worksheet!AL202/I181)</f>
        <v>0</v>
      </c>
      <c r="N181">
        <f t="shared" si="5"/>
        <v>0</v>
      </c>
      <c r="R181">
        <f>IFERROR(Worksheet!X202/(Worksheet!S202+Worksheet!V202),0)</f>
        <v>0</v>
      </c>
      <c r="S181" t="str">
        <f>IF(Worksheet!E202="","",Worksheet!E202)</f>
        <v/>
      </c>
      <c r="T181" t="str">
        <f>IF(Worksheet!B202="","",Worksheet!B202)</f>
        <v/>
      </c>
      <c r="U181" t="str">
        <f>IF(Worksheet!D202="","",Worksheet!D202)</f>
        <v/>
      </c>
      <c r="V181" t="str">
        <f>IF(Worksheet!$A$10=TRUE,"Y","N")</f>
        <v>N</v>
      </c>
      <c r="W181" t="str">
        <f>IF(Worksheet!$A$11=TRUE,"Y","N")</f>
        <v>N</v>
      </c>
      <c r="X181" t="str">
        <f>IF(Worksheet!$B$10=TRUE,"Y","N")</f>
        <v>N</v>
      </c>
      <c r="Y181" t="str">
        <f>IF(Worksheet!$B$11=TRUE,"Y","N")</f>
        <v>N</v>
      </c>
      <c r="Z181">
        <f>IFERROR(IF(N(Worksheet!V202)=0,Worksheet!U202,Worksheet!V202),"")</f>
        <v>0</v>
      </c>
    </row>
    <row r="182" spans="1:26" x14ac:dyDescent="0.25">
      <c r="A182" t="str">
        <f>IF(ISBLANK(Worksheet!F203)=FALSE,VLOOKUP(Worksheet!A203,MeasureCode_Lookup,6,FALSE),"")</f>
        <v/>
      </c>
      <c r="B182">
        <f>Worksheet!H203</f>
        <v>0</v>
      </c>
      <c r="C182">
        <f>Worksheet!I203</f>
        <v>0</v>
      </c>
      <c r="D182" s="1">
        <f>IFERROR(IF(Worksheet!Z203=0,Worksheet!Y203/I182,Worksheet!Z203/R182),0)</f>
        <v>0</v>
      </c>
      <c r="E182" t="s">
        <v>16</v>
      </c>
      <c r="H182">
        <f>IF(N(Worksheet!S203)=0,N(Worksheet!R203),N(Worksheet!S203))</f>
        <v>0</v>
      </c>
      <c r="I182">
        <f>IFERROR(Worksheet!W203/(Worksheet!R203+Worksheet!U203),0)</f>
        <v>0</v>
      </c>
      <c r="J182" s="64">
        <f>Worksheet!AE203</f>
        <v>0</v>
      </c>
      <c r="K182" s="64">
        <f>Worksheet!AD203</f>
        <v>0</v>
      </c>
      <c r="L182" s="1">
        <f t="shared" si="4"/>
        <v>0</v>
      </c>
      <c r="M182">
        <f>IF(Worksheet!AL203=0,0,Worksheet!AL203/I182)</f>
        <v>0</v>
      </c>
      <c r="N182">
        <f t="shared" si="5"/>
        <v>0</v>
      </c>
      <c r="R182">
        <f>IFERROR(Worksheet!X203/(Worksheet!S203+Worksheet!V203),0)</f>
        <v>0</v>
      </c>
      <c r="S182" t="str">
        <f>IF(Worksheet!E203="","",Worksheet!E203)</f>
        <v/>
      </c>
      <c r="T182" t="str">
        <f>IF(Worksheet!B203="","",Worksheet!B203)</f>
        <v/>
      </c>
      <c r="U182" t="str">
        <f>IF(Worksheet!D203="","",Worksheet!D203)</f>
        <v/>
      </c>
      <c r="V182" t="str">
        <f>IF(Worksheet!$A$10=TRUE,"Y","N")</f>
        <v>N</v>
      </c>
      <c r="W182" t="str">
        <f>IF(Worksheet!$A$11=TRUE,"Y","N")</f>
        <v>N</v>
      </c>
      <c r="X182" t="str">
        <f>IF(Worksheet!$B$10=TRUE,"Y","N")</f>
        <v>N</v>
      </c>
      <c r="Y182" t="str">
        <f>IF(Worksheet!$B$11=TRUE,"Y","N")</f>
        <v>N</v>
      </c>
      <c r="Z182">
        <f>IFERROR(IF(N(Worksheet!V203)=0,Worksheet!U203,Worksheet!V203),"")</f>
        <v>0</v>
      </c>
    </row>
    <row r="183" spans="1:26" x14ac:dyDescent="0.25">
      <c r="A183" t="str">
        <f>IF(ISBLANK(Worksheet!F204)=FALSE,VLOOKUP(Worksheet!A204,MeasureCode_Lookup,6,FALSE),"")</f>
        <v/>
      </c>
      <c r="B183">
        <f>Worksheet!H204</f>
        <v>0</v>
      </c>
      <c r="C183">
        <f>Worksheet!I204</f>
        <v>0</v>
      </c>
      <c r="D183" s="1">
        <f>IFERROR(IF(Worksheet!Z204=0,Worksheet!Y204/I183,Worksheet!Z204/R183),0)</f>
        <v>0</v>
      </c>
      <c r="E183" t="s">
        <v>16</v>
      </c>
      <c r="H183">
        <f>IF(N(Worksheet!S204)=0,N(Worksheet!R204),N(Worksheet!S204))</f>
        <v>0</v>
      </c>
      <c r="I183">
        <f>IFERROR(Worksheet!W204/(Worksheet!R204+Worksheet!U204),0)</f>
        <v>0</v>
      </c>
      <c r="J183" s="64">
        <f>Worksheet!AE204</f>
        <v>0</v>
      </c>
      <c r="K183" s="64">
        <f>Worksheet!AD204</f>
        <v>0</v>
      </c>
      <c r="L183" s="1">
        <f t="shared" si="4"/>
        <v>0</v>
      </c>
      <c r="M183">
        <f>IF(Worksheet!AL204=0,0,Worksheet!AL204/I183)</f>
        <v>0</v>
      </c>
      <c r="N183">
        <f t="shared" si="5"/>
        <v>0</v>
      </c>
      <c r="R183">
        <f>IFERROR(Worksheet!X204/(Worksheet!S204+Worksheet!V204),0)</f>
        <v>0</v>
      </c>
      <c r="S183" t="str">
        <f>IF(Worksheet!E204="","",Worksheet!E204)</f>
        <v/>
      </c>
      <c r="T183" t="str">
        <f>IF(Worksheet!B204="","",Worksheet!B204)</f>
        <v/>
      </c>
      <c r="U183" t="str">
        <f>IF(Worksheet!D204="","",Worksheet!D204)</f>
        <v/>
      </c>
      <c r="V183" t="str">
        <f>IF(Worksheet!$A$10=TRUE,"Y","N")</f>
        <v>N</v>
      </c>
      <c r="W183" t="str">
        <f>IF(Worksheet!$A$11=TRUE,"Y","N")</f>
        <v>N</v>
      </c>
      <c r="X183" t="str">
        <f>IF(Worksheet!$B$10=TRUE,"Y","N")</f>
        <v>N</v>
      </c>
      <c r="Y183" t="str">
        <f>IF(Worksheet!$B$11=TRUE,"Y","N")</f>
        <v>N</v>
      </c>
      <c r="Z183">
        <f>IFERROR(IF(N(Worksheet!V204)=0,Worksheet!U204,Worksheet!V204),"")</f>
        <v>0</v>
      </c>
    </row>
    <row r="184" spans="1:26" x14ac:dyDescent="0.25">
      <c r="A184" t="str">
        <f>IF(ISBLANK(Worksheet!F205)=FALSE,VLOOKUP(Worksheet!A205,MeasureCode_Lookup,6,FALSE),"")</f>
        <v/>
      </c>
      <c r="B184">
        <f>Worksheet!H205</f>
        <v>0</v>
      </c>
      <c r="C184">
        <f>Worksheet!I205</f>
        <v>0</v>
      </c>
      <c r="D184" s="1">
        <f>IFERROR(IF(Worksheet!Z205=0,Worksheet!Y205/I184,Worksheet!Z205/R184),0)</f>
        <v>0</v>
      </c>
      <c r="E184" t="s">
        <v>16</v>
      </c>
      <c r="H184">
        <f>IF(N(Worksheet!S205)=0,N(Worksheet!R205),N(Worksheet!S205))</f>
        <v>0</v>
      </c>
      <c r="I184">
        <f>IFERROR(Worksheet!W205/(Worksheet!R205+Worksheet!U205),0)</f>
        <v>0</v>
      </c>
      <c r="J184" s="64">
        <f>Worksheet!AE205</f>
        <v>0</v>
      </c>
      <c r="K184" s="64">
        <f>Worksheet!AD205</f>
        <v>0</v>
      </c>
      <c r="L184" s="1">
        <f t="shared" si="4"/>
        <v>0</v>
      </c>
      <c r="M184">
        <f>IF(Worksheet!AL205=0,0,Worksheet!AL205/I184)</f>
        <v>0</v>
      </c>
      <c r="N184">
        <f t="shared" si="5"/>
        <v>0</v>
      </c>
      <c r="R184">
        <f>IFERROR(Worksheet!X205/(Worksheet!S205+Worksheet!V205),0)</f>
        <v>0</v>
      </c>
      <c r="S184" t="str">
        <f>IF(Worksheet!E205="","",Worksheet!E205)</f>
        <v/>
      </c>
      <c r="T184" t="str">
        <f>IF(Worksheet!B205="","",Worksheet!B205)</f>
        <v/>
      </c>
      <c r="U184" t="str">
        <f>IF(Worksheet!D205="","",Worksheet!D205)</f>
        <v/>
      </c>
      <c r="V184" t="str">
        <f>IF(Worksheet!$A$10=TRUE,"Y","N")</f>
        <v>N</v>
      </c>
      <c r="W184" t="str">
        <f>IF(Worksheet!$A$11=TRUE,"Y","N")</f>
        <v>N</v>
      </c>
      <c r="X184" t="str">
        <f>IF(Worksheet!$B$10=TRUE,"Y","N")</f>
        <v>N</v>
      </c>
      <c r="Y184" t="str">
        <f>IF(Worksheet!$B$11=TRUE,"Y","N")</f>
        <v>N</v>
      </c>
      <c r="Z184">
        <f>IFERROR(IF(N(Worksheet!V205)=0,Worksheet!U205,Worksheet!V205),"")</f>
        <v>0</v>
      </c>
    </row>
    <row r="185" spans="1:26" x14ac:dyDescent="0.25">
      <c r="A185" t="str">
        <f>IF(ISBLANK(Worksheet!F206)=FALSE,VLOOKUP(Worksheet!A206,MeasureCode_Lookup,6,FALSE),"")</f>
        <v/>
      </c>
      <c r="B185">
        <f>Worksheet!H206</f>
        <v>0</v>
      </c>
      <c r="C185">
        <f>Worksheet!I206</f>
        <v>0</v>
      </c>
      <c r="D185" s="1">
        <f>IFERROR(IF(Worksheet!Z206=0,Worksheet!Y206/I185,Worksheet!Z206/R185),0)</f>
        <v>0</v>
      </c>
      <c r="E185" t="s">
        <v>16</v>
      </c>
      <c r="H185">
        <f>IF(N(Worksheet!S206)=0,N(Worksheet!R206),N(Worksheet!S206))</f>
        <v>0</v>
      </c>
      <c r="I185">
        <f>IFERROR(Worksheet!W206/(Worksheet!R206+Worksheet!U206),0)</f>
        <v>0</v>
      </c>
      <c r="J185" s="64">
        <f>Worksheet!AE206</f>
        <v>0</v>
      </c>
      <c r="K185" s="64">
        <f>Worksheet!AD206</f>
        <v>0</v>
      </c>
      <c r="L185" s="1">
        <f t="shared" si="4"/>
        <v>0</v>
      </c>
      <c r="M185">
        <f>IF(Worksheet!AL206=0,0,Worksheet!AL206/I185)</f>
        <v>0</v>
      </c>
      <c r="N185">
        <f t="shared" si="5"/>
        <v>0</v>
      </c>
      <c r="R185">
        <f>IFERROR(Worksheet!X206/(Worksheet!S206+Worksheet!V206),0)</f>
        <v>0</v>
      </c>
      <c r="S185" t="str">
        <f>IF(Worksheet!E206="","",Worksheet!E206)</f>
        <v/>
      </c>
      <c r="T185" t="str">
        <f>IF(Worksheet!B206="","",Worksheet!B206)</f>
        <v/>
      </c>
      <c r="U185" t="str">
        <f>IF(Worksheet!D206="","",Worksheet!D206)</f>
        <v/>
      </c>
      <c r="V185" t="str">
        <f>IF(Worksheet!$A$10=TRUE,"Y","N")</f>
        <v>N</v>
      </c>
      <c r="W185" t="str">
        <f>IF(Worksheet!$A$11=TRUE,"Y","N")</f>
        <v>N</v>
      </c>
      <c r="X185" t="str">
        <f>IF(Worksheet!$B$10=TRUE,"Y","N")</f>
        <v>N</v>
      </c>
      <c r="Y185" t="str">
        <f>IF(Worksheet!$B$11=TRUE,"Y","N")</f>
        <v>N</v>
      </c>
      <c r="Z185">
        <f>IFERROR(IF(N(Worksheet!V206)=0,Worksheet!U206,Worksheet!V206),"")</f>
        <v>0</v>
      </c>
    </row>
    <row r="186" spans="1:26" x14ac:dyDescent="0.25">
      <c r="A186" t="str">
        <f>IF(ISBLANK(Worksheet!F207)=FALSE,VLOOKUP(Worksheet!A207,MeasureCode_Lookup,6,FALSE),"")</f>
        <v/>
      </c>
      <c r="B186">
        <f>Worksheet!H207</f>
        <v>0</v>
      </c>
      <c r="C186">
        <f>Worksheet!I207</f>
        <v>0</v>
      </c>
      <c r="D186" s="1">
        <f>IFERROR(IF(Worksheet!Z207=0,Worksheet!Y207/I186,Worksheet!Z207/R186),0)</f>
        <v>0</v>
      </c>
      <c r="E186" t="s">
        <v>16</v>
      </c>
      <c r="H186">
        <f>IF(N(Worksheet!S207)=0,N(Worksheet!R207),N(Worksheet!S207))</f>
        <v>0</v>
      </c>
      <c r="I186">
        <f>IFERROR(Worksheet!W207/(Worksheet!R207+Worksheet!U207),0)</f>
        <v>0</v>
      </c>
      <c r="J186" s="64">
        <f>Worksheet!AE207</f>
        <v>0</v>
      </c>
      <c r="K186" s="64">
        <f>Worksheet!AD207</f>
        <v>0</v>
      </c>
      <c r="L186" s="1">
        <f t="shared" si="4"/>
        <v>0</v>
      </c>
      <c r="M186">
        <f>IF(Worksheet!AL207=0,0,Worksheet!AL207/I186)</f>
        <v>0</v>
      </c>
      <c r="N186">
        <f t="shared" si="5"/>
        <v>0</v>
      </c>
      <c r="R186">
        <f>IFERROR(Worksheet!X207/(Worksheet!S207+Worksheet!V207),0)</f>
        <v>0</v>
      </c>
      <c r="S186" t="str">
        <f>IF(Worksheet!E207="","",Worksheet!E207)</f>
        <v/>
      </c>
      <c r="T186" t="str">
        <f>IF(Worksheet!B207="","",Worksheet!B207)</f>
        <v/>
      </c>
      <c r="U186" t="str">
        <f>IF(Worksheet!D207="","",Worksheet!D207)</f>
        <v/>
      </c>
      <c r="V186" t="str">
        <f>IF(Worksheet!$A$10=TRUE,"Y","N")</f>
        <v>N</v>
      </c>
      <c r="W186" t="str">
        <f>IF(Worksheet!$A$11=TRUE,"Y","N")</f>
        <v>N</v>
      </c>
      <c r="X186" t="str">
        <f>IF(Worksheet!$B$10=TRUE,"Y","N")</f>
        <v>N</v>
      </c>
      <c r="Y186" t="str">
        <f>IF(Worksheet!$B$11=TRUE,"Y","N")</f>
        <v>N</v>
      </c>
      <c r="Z186">
        <f>IFERROR(IF(N(Worksheet!V207)=0,Worksheet!U207,Worksheet!V207),"")</f>
        <v>0</v>
      </c>
    </row>
    <row r="187" spans="1:26" x14ac:dyDescent="0.25">
      <c r="A187" t="str">
        <f>IF(ISBLANK(Worksheet!F208)=FALSE,VLOOKUP(Worksheet!A208,MeasureCode_Lookup,6,FALSE),"")</f>
        <v/>
      </c>
      <c r="B187">
        <f>Worksheet!H208</f>
        <v>0</v>
      </c>
      <c r="C187">
        <f>Worksheet!I208</f>
        <v>0</v>
      </c>
      <c r="D187" s="1">
        <f>IFERROR(IF(Worksheet!Z208=0,Worksheet!Y208/I187,Worksheet!Z208/R187),0)</f>
        <v>0</v>
      </c>
      <c r="E187" t="s">
        <v>16</v>
      </c>
      <c r="H187">
        <f>IF(N(Worksheet!S208)=0,N(Worksheet!R208),N(Worksheet!S208))</f>
        <v>0</v>
      </c>
      <c r="I187">
        <f>IFERROR(Worksheet!W208/(Worksheet!R208+Worksheet!U208),0)</f>
        <v>0</v>
      </c>
      <c r="J187" s="64">
        <f>Worksheet!AE208</f>
        <v>0</v>
      </c>
      <c r="K187" s="64">
        <f>Worksheet!AD208</f>
        <v>0</v>
      </c>
      <c r="L187" s="1">
        <f t="shared" si="4"/>
        <v>0</v>
      </c>
      <c r="M187">
        <f>IF(Worksheet!AL208=0,0,Worksheet!AL208/I187)</f>
        <v>0</v>
      </c>
      <c r="N187">
        <f t="shared" si="5"/>
        <v>0</v>
      </c>
      <c r="R187">
        <f>IFERROR(Worksheet!X208/(Worksheet!S208+Worksheet!V208),0)</f>
        <v>0</v>
      </c>
      <c r="S187" t="str">
        <f>IF(Worksheet!E208="","",Worksheet!E208)</f>
        <v/>
      </c>
      <c r="T187" t="str">
        <f>IF(Worksheet!B208="","",Worksheet!B208)</f>
        <v/>
      </c>
      <c r="U187" t="str">
        <f>IF(Worksheet!D208="","",Worksheet!D208)</f>
        <v/>
      </c>
      <c r="V187" t="str">
        <f>IF(Worksheet!$A$10=TRUE,"Y","N")</f>
        <v>N</v>
      </c>
      <c r="W187" t="str">
        <f>IF(Worksheet!$A$11=TRUE,"Y","N")</f>
        <v>N</v>
      </c>
      <c r="X187" t="str">
        <f>IF(Worksheet!$B$10=TRUE,"Y","N")</f>
        <v>N</v>
      </c>
      <c r="Y187" t="str">
        <f>IF(Worksheet!$B$11=TRUE,"Y","N")</f>
        <v>N</v>
      </c>
      <c r="Z187">
        <f>IFERROR(IF(N(Worksheet!V208)=0,Worksheet!U208,Worksheet!V208),"")</f>
        <v>0</v>
      </c>
    </row>
    <row r="188" spans="1:26" x14ac:dyDescent="0.25">
      <c r="A188" t="str">
        <f>IF(ISBLANK(Worksheet!F209)=FALSE,VLOOKUP(Worksheet!A209,MeasureCode_Lookup,6,FALSE),"")</f>
        <v/>
      </c>
      <c r="B188">
        <f>Worksheet!H209</f>
        <v>0</v>
      </c>
      <c r="C188">
        <f>Worksheet!I209</f>
        <v>0</v>
      </c>
      <c r="D188" s="1">
        <f>IFERROR(IF(Worksheet!Z209=0,Worksheet!Y209/I188,Worksheet!Z209/R188),0)</f>
        <v>0</v>
      </c>
      <c r="E188" t="s">
        <v>16</v>
      </c>
      <c r="H188">
        <f>IF(N(Worksheet!S209)=0,N(Worksheet!R209),N(Worksheet!S209))</f>
        <v>0</v>
      </c>
      <c r="I188">
        <f>IFERROR(Worksheet!W209/(Worksheet!R209+Worksheet!U209),0)</f>
        <v>0</v>
      </c>
      <c r="J188" s="64">
        <f>Worksheet!AE209</f>
        <v>0</v>
      </c>
      <c r="K188" s="64">
        <f>Worksheet!AD209</f>
        <v>0</v>
      </c>
      <c r="L188" s="1">
        <f t="shared" si="4"/>
        <v>0</v>
      </c>
      <c r="M188">
        <f>IF(Worksheet!AL209=0,0,Worksheet!AL209/I188)</f>
        <v>0</v>
      </c>
      <c r="N188">
        <f t="shared" si="5"/>
        <v>0</v>
      </c>
      <c r="R188">
        <f>IFERROR(Worksheet!X209/(Worksheet!S209+Worksheet!V209),0)</f>
        <v>0</v>
      </c>
      <c r="S188" t="str">
        <f>IF(Worksheet!E209="","",Worksheet!E209)</f>
        <v/>
      </c>
      <c r="T188" t="str">
        <f>IF(Worksheet!B209="","",Worksheet!B209)</f>
        <v/>
      </c>
      <c r="U188" t="str">
        <f>IF(Worksheet!D209="","",Worksheet!D209)</f>
        <v/>
      </c>
      <c r="V188" t="str">
        <f>IF(Worksheet!$A$10=TRUE,"Y","N")</f>
        <v>N</v>
      </c>
      <c r="W188" t="str">
        <f>IF(Worksheet!$A$11=TRUE,"Y","N")</f>
        <v>N</v>
      </c>
      <c r="X188" t="str">
        <f>IF(Worksheet!$B$10=TRUE,"Y","N")</f>
        <v>N</v>
      </c>
      <c r="Y188" t="str">
        <f>IF(Worksheet!$B$11=TRUE,"Y","N")</f>
        <v>N</v>
      </c>
      <c r="Z188">
        <f>IFERROR(IF(N(Worksheet!V209)=0,Worksheet!U209,Worksheet!V209),"")</f>
        <v>0</v>
      </c>
    </row>
    <row r="189" spans="1:26" x14ac:dyDescent="0.25">
      <c r="A189" t="str">
        <f>IF(ISBLANK(Worksheet!F210)=FALSE,VLOOKUP(Worksheet!A210,MeasureCode_Lookup,6,FALSE),"")</f>
        <v/>
      </c>
      <c r="B189">
        <f>Worksheet!H210</f>
        <v>0</v>
      </c>
      <c r="C189">
        <f>Worksheet!I210</f>
        <v>0</v>
      </c>
      <c r="D189" s="1">
        <f>IFERROR(IF(Worksheet!Z210=0,Worksheet!Y210/I189,Worksheet!Z210/R189),0)</f>
        <v>0</v>
      </c>
      <c r="E189" t="s">
        <v>16</v>
      </c>
      <c r="H189">
        <f>IF(N(Worksheet!S210)=0,N(Worksheet!R210),N(Worksheet!S210))</f>
        <v>0</v>
      </c>
      <c r="I189">
        <f>IFERROR(Worksheet!W210/(Worksheet!R210+Worksheet!U210),0)</f>
        <v>0</v>
      </c>
      <c r="J189" s="64">
        <f>Worksheet!AE210</f>
        <v>0</v>
      </c>
      <c r="K189" s="64">
        <f>Worksheet!AD210</f>
        <v>0</v>
      </c>
      <c r="L189" s="1">
        <f t="shared" si="4"/>
        <v>0</v>
      </c>
      <c r="M189">
        <f>IF(Worksheet!AL210=0,0,Worksheet!AL210/I189)</f>
        <v>0</v>
      </c>
      <c r="N189">
        <f t="shared" si="5"/>
        <v>0</v>
      </c>
      <c r="R189">
        <f>IFERROR(Worksheet!X210/(Worksheet!S210+Worksheet!V210),0)</f>
        <v>0</v>
      </c>
      <c r="S189" t="str">
        <f>IF(Worksheet!E210="","",Worksheet!E210)</f>
        <v/>
      </c>
      <c r="T189" t="str">
        <f>IF(Worksheet!B210="","",Worksheet!B210)</f>
        <v/>
      </c>
      <c r="U189" t="str">
        <f>IF(Worksheet!D210="","",Worksheet!D210)</f>
        <v/>
      </c>
      <c r="V189" t="str">
        <f>IF(Worksheet!$A$10=TRUE,"Y","N")</f>
        <v>N</v>
      </c>
      <c r="W189" t="str">
        <f>IF(Worksheet!$A$11=TRUE,"Y","N")</f>
        <v>N</v>
      </c>
      <c r="X189" t="str">
        <f>IF(Worksheet!$B$10=TRUE,"Y","N")</f>
        <v>N</v>
      </c>
      <c r="Y189" t="str">
        <f>IF(Worksheet!$B$11=TRUE,"Y","N")</f>
        <v>N</v>
      </c>
      <c r="Z189">
        <f>IFERROR(IF(N(Worksheet!V210)=0,Worksheet!U210,Worksheet!V210),"")</f>
        <v>0</v>
      </c>
    </row>
    <row r="190" spans="1:26" x14ac:dyDescent="0.25">
      <c r="A190" t="str">
        <f>IF(ISBLANK(Worksheet!F211)=FALSE,VLOOKUP(Worksheet!A211,MeasureCode_Lookup,6,FALSE),"")</f>
        <v/>
      </c>
      <c r="B190">
        <f>Worksheet!H211</f>
        <v>0</v>
      </c>
      <c r="C190">
        <f>Worksheet!I211</f>
        <v>0</v>
      </c>
      <c r="D190" s="1">
        <f>IFERROR(IF(Worksheet!Z211=0,Worksheet!Y211/I190,Worksheet!Z211/R190),0)</f>
        <v>0</v>
      </c>
      <c r="E190" t="s">
        <v>16</v>
      </c>
      <c r="H190">
        <f>IF(N(Worksheet!S211)=0,N(Worksheet!R211),N(Worksheet!S211))</f>
        <v>0</v>
      </c>
      <c r="I190">
        <f>IFERROR(Worksheet!W211/(Worksheet!R211+Worksheet!U211),0)</f>
        <v>0</v>
      </c>
      <c r="J190" s="64">
        <f>Worksheet!AE211</f>
        <v>0</v>
      </c>
      <c r="K190" s="64">
        <f>Worksheet!AD211</f>
        <v>0</v>
      </c>
      <c r="L190" s="1">
        <f t="shared" si="4"/>
        <v>0</v>
      </c>
      <c r="M190">
        <f>IF(Worksheet!AL211=0,0,Worksheet!AL211/I190)</f>
        <v>0</v>
      </c>
      <c r="N190">
        <f t="shared" si="5"/>
        <v>0</v>
      </c>
      <c r="R190">
        <f>IFERROR(Worksheet!X211/(Worksheet!S211+Worksheet!V211),0)</f>
        <v>0</v>
      </c>
      <c r="S190" t="str">
        <f>IF(Worksheet!E211="","",Worksheet!E211)</f>
        <v/>
      </c>
      <c r="T190" t="str">
        <f>IF(Worksheet!B211="","",Worksheet!B211)</f>
        <v/>
      </c>
      <c r="U190" t="str">
        <f>IF(Worksheet!D211="","",Worksheet!D211)</f>
        <v/>
      </c>
      <c r="V190" t="str">
        <f>IF(Worksheet!$A$10=TRUE,"Y","N")</f>
        <v>N</v>
      </c>
      <c r="W190" t="str">
        <f>IF(Worksheet!$A$11=TRUE,"Y","N")</f>
        <v>N</v>
      </c>
      <c r="X190" t="str">
        <f>IF(Worksheet!$B$10=TRUE,"Y","N")</f>
        <v>N</v>
      </c>
      <c r="Y190" t="str">
        <f>IF(Worksheet!$B$11=TRUE,"Y","N")</f>
        <v>N</v>
      </c>
      <c r="Z190">
        <f>IFERROR(IF(N(Worksheet!V211)=0,Worksheet!U211,Worksheet!V211),"")</f>
        <v>0</v>
      </c>
    </row>
    <row r="191" spans="1:26" x14ac:dyDescent="0.25">
      <c r="A191" t="str">
        <f>IF(ISBLANK(Worksheet!F212)=FALSE,VLOOKUP(Worksheet!A212,MeasureCode_Lookup,6,FALSE),"")</f>
        <v/>
      </c>
      <c r="B191">
        <f>Worksheet!H212</f>
        <v>0</v>
      </c>
      <c r="C191">
        <f>Worksheet!I212</f>
        <v>0</v>
      </c>
      <c r="D191" s="1">
        <f>IFERROR(IF(Worksheet!Z212=0,Worksheet!Y212/I191,Worksheet!Z212/R191),0)</f>
        <v>0</v>
      </c>
      <c r="E191" t="s">
        <v>16</v>
      </c>
      <c r="H191">
        <f>IF(N(Worksheet!S212)=0,N(Worksheet!R212),N(Worksheet!S212))</f>
        <v>0</v>
      </c>
      <c r="I191">
        <f>IFERROR(Worksheet!W212/(Worksheet!R212+Worksheet!U212),0)</f>
        <v>0</v>
      </c>
      <c r="J191" s="64">
        <f>Worksheet!AE212</f>
        <v>0</v>
      </c>
      <c r="K191" s="64">
        <f>Worksheet!AD212</f>
        <v>0</v>
      </c>
      <c r="L191" s="1">
        <f t="shared" si="4"/>
        <v>0</v>
      </c>
      <c r="M191">
        <f>IF(Worksheet!AL212=0,0,Worksheet!AL212/I191)</f>
        <v>0</v>
      </c>
      <c r="N191">
        <f t="shared" si="5"/>
        <v>0</v>
      </c>
      <c r="R191">
        <f>IFERROR(Worksheet!X212/(Worksheet!S212+Worksheet!V212),0)</f>
        <v>0</v>
      </c>
      <c r="S191" t="str">
        <f>IF(Worksheet!E212="","",Worksheet!E212)</f>
        <v/>
      </c>
      <c r="T191" t="str">
        <f>IF(Worksheet!B212="","",Worksheet!B212)</f>
        <v/>
      </c>
      <c r="U191" t="str">
        <f>IF(Worksheet!D212="","",Worksheet!D212)</f>
        <v/>
      </c>
      <c r="V191" t="str">
        <f>IF(Worksheet!$A$10=TRUE,"Y","N")</f>
        <v>N</v>
      </c>
      <c r="W191" t="str">
        <f>IF(Worksheet!$A$11=TRUE,"Y","N")</f>
        <v>N</v>
      </c>
      <c r="X191" t="str">
        <f>IF(Worksheet!$B$10=TRUE,"Y","N")</f>
        <v>N</v>
      </c>
      <c r="Y191" t="str">
        <f>IF(Worksheet!$B$11=TRUE,"Y","N")</f>
        <v>N</v>
      </c>
      <c r="Z191">
        <f>IFERROR(IF(N(Worksheet!V212)=0,Worksheet!U212,Worksheet!V212),"")</f>
        <v>0</v>
      </c>
    </row>
    <row r="192" spans="1:26" x14ac:dyDescent="0.25">
      <c r="A192" t="str">
        <f>IF(ISBLANK(Worksheet!F213)=FALSE,VLOOKUP(Worksheet!A213,MeasureCode_Lookup,6,FALSE),"")</f>
        <v/>
      </c>
      <c r="B192">
        <f>Worksheet!H213</f>
        <v>0</v>
      </c>
      <c r="C192">
        <f>Worksheet!I213</f>
        <v>0</v>
      </c>
      <c r="D192" s="1">
        <f>IFERROR(IF(Worksheet!Z213=0,Worksheet!Y213/I192,Worksheet!Z213/R192),0)</f>
        <v>0</v>
      </c>
      <c r="E192" t="s">
        <v>16</v>
      </c>
      <c r="H192">
        <f>IF(N(Worksheet!S213)=0,N(Worksheet!R213),N(Worksheet!S213))</f>
        <v>0</v>
      </c>
      <c r="I192">
        <f>IFERROR(Worksheet!W213/(Worksheet!R213+Worksheet!U213),0)</f>
        <v>0</v>
      </c>
      <c r="J192" s="64">
        <f>Worksheet!AE213</f>
        <v>0</v>
      </c>
      <c r="K192" s="64">
        <f>Worksheet!AD213</f>
        <v>0</v>
      </c>
      <c r="L192" s="1">
        <f t="shared" si="4"/>
        <v>0</v>
      </c>
      <c r="M192">
        <f>IF(Worksheet!AL213=0,0,Worksheet!AL213/I192)</f>
        <v>0</v>
      </c>
      <c r="N192">
        <f t="shared" si="5"/>
        <v>0</v>
      </c>
      <c r="R192">
        <f>IFERROR(Worksheet!X213/(Worksheet!S213+Worksheet!V213),0)</f>
        <v>0</v>
      </c>
      <c r="S192" t="str">
        <f>IF(Worksheet!E213="","",Worksheet!E213)</f>
        <v/>
      </c>
      <c r="T192" t="str">
        <f>IF(Worksheet!B213="","",Worksheet!B213)</f>
        <v/>
      </c>
      <c r="U192" t="str">
        <f>IF(Worksheet!D213="","",Worksheet!D213)</f>
        <v/>
      </c>
      <c r="V192" t="str">
        <f>IF(Worksheet!$A$10=TRUE,"Y","N")</f>
        <v>N</v>
      </c>
      <c r="W192" t="str">
        <f>IF(Worksheet!$A$11=TRUE,"Y","N")</f>
        <v>N</v>
      </c>
      <c r="X192" t="str">
        <f>IF(Worksheet!$B$10=TRUE,"Y","N")</f>
        <v>N</v>
      </c>
      <c r="Y192" t="str">
        <f>IF(Worksheet!$B$11=TRUE,"Y","N")</f>
        <v>N</v>
      </c>
      <c r="Z192">
        <f>IFERROR(IF(N(Worksheet!V213)=0,Worksheet!U213,Worksheet!V213),"")</f>
        <v>0</v>
      </c>
    </row>
    <row r="193" spans="1:26" x14ac:dyDescent="0.25">
      <c r="A193" t="str">
        <f>IF(ISBLANK(Worksheet!F214)=FALSE,VLOOKUP(Worksheet!A214,MeasureCode_Lookup,6,FALSE),"")</f>
        <v/>
      </c>
      <c r="B193">
        <f>Worksheet!H214</f>
        <v>0</v>
      </c>
      <c r="C193">
        <f>Worksheet!I214</f>
        <v>0</v>
      </c>
      <c r="D193" s="1">
        <f>IFERROR(IF(Worksheet!Z214=0,Worksheet!Y214/I193,Worksheet!Z214/R193),0)</f>
        <v>0</v>
      </c>
      <c r="E193" t="s">
        <v>16</v>
      </c>
      <c r="H193">
        <f>IF(N(Worksheet!S214)=0,N(Worksheet!R214),N(Worksheet!S214))</f>
        <v>0</v>
      </c>
      <c r="I193">
        <f>IFERROR(Worksheet!W214/(Worksheet!R214+Worksheet!U214),0)</f>
        <v>0</v>
      </c>
      <c r="J193" s="64">
        <f>Worksheet!AE214</f>
        <v>0</v>
      </c>
      <c r="K193" s="64">
        <f>Worksheet!AD214</f>
        <v>0</v>
      </c>
      <c r="L193" s="1">
        <f t="shared" si="4"/>
        <v>0</v>
      </c>
      <c r="M193">
        <f>IF(Worksheet!AL214=0,0,Worksheet!AL214/I193)</f>
        <v>0</v>
      </c>
      <c r="N193">
        <f t="shared" si="5"/>
        <v>0</v>
      </c>
      <c r="R193">
        <f>IFERROR(Worksheet!X214/(Worksheet!S214+Worksheet!V214),0)</f>
        <v>0</v>
      </c>
      <c r="S193" t="str">
        <f>IF(Worksheet!E214="","",Worksheet!E214)</f>
        <v/>
      </c>
      <c r="T193" t="str">
        <f>IF(Worksheet!B214="","",Worksheet!B214)</f>
        <v/>
      </c>
      <c r="U193" t="str">
        <f>IF(Worksheet!D214="","",Worksheet!D214)</f>
        <v/>
      </c>
      <c r="V193" t="str">
        <f>IF(Worksheet!$A$10=TRUE,"Y","N")</f>
        <v>N</v>
      </c>
      <c r="W193" t="str">
        <f>IF(Worksheet!$A$11=TRUE,"Y","N")</f>
        <v>N</v>
      </c>
      <c r="X193" t="str">
        <f>IF(Worksheet!$B$10=TRUE,"Y","N")</f>
        <v>N</v>
      </c>
      <c r="Y193" t="str">
        <f>IF(Worksheet!$B$11=TRUE,"Y","N")</f>
        <v>N</v>
      </c>
      <c r="Z193">
        <f>IFERROR(IF(N(Worksheet!V214)=0,Worksheet!U214,Worksheet!V214),"")</f>
        <v>0</v>
      </c>
    </row>
    <row r="194" spans="1:26" x14ac:dyDescent="0.25">
      <c r="A194" t="str">
        <f>IF(ISBLANK(Worksheet!F215)=FALSE,VLOOKUP(Worksheet!A215,MeasureCode_Lookup,6,FALSE),"")</f>
        <v/>
      </c>
      <c r="B194">
        <f>Worksheet!H215</f>
        <v>0</v>
      </c>
      <c r="C194">
        <f>Worksheet!I215</f>
        <v>0</v>
      </c>
      <c r="D194" s="1">
        <f>IFERROR(IF(Worksheet!Z215=0,Worksheet!Y215/I194,Worksheet!Z215/R194),0)</f>
        <v>0</v>
      </c>
      <c r="E194" t="s">
        <v>16</v>
      </c>
      <c r="H194">
        <f>IF(N(Worksheet!S215)=0,N(Worksheet!R215),N(Worksheet!S215))</f>
        <v>0</v>
      </c>
      <c r="I194">
        <f>IFERROR(Worksheet!W215/(Worksheet!R215+Worksheet!U215),0)</f>
        <v>0</v>
      </c>
      <c r="J194" s="64">
        <f>Worksheet!AE215</f>
        <v>0</v>
      </c>
      <c r="K194" s="64">
        <f>Worksheet!AD215</f>
        <v>0</v>
      </c>
      <c r="L194" s="1">
        <f t="shared" si="4"/>
        <v>0</v>
      </c>
      <c r="M194">
        <f>IF(Worksheet!AL215=0,0,Worksheet!AL215/I194)</f>
        <v>0</v>
      </c>
      <c r="N194">
        <f t="shared" si="5"/>
        <v>0</v>
      </c>
      <c r="R194">
        <f>IFERROR(Worksheet!X215/(Worksheet!S215+Worksheet!V215),0)</f>
        <v>0</v>
      </c>
      <c r="S194" t="str">
        <f>IF(Worksheet!E215="","",Worksheet!E215)</f>
        <v/>
      </c>
      <c r="T194" t="str">
        <f>IF(Worksheet!B215="","",Worksheet!B215)</f>
        <v/>
      </c>
      <c r="U194" t="str">
        <f>IF(Worksheet!D215="","",Worksheet!D215)</f>
        <v/>
      </c>
      <c r="V194" t="str">
        <f>IF(Worksheet!$A$10=TRUE,"Y","N")</f>
        <v>N</v>
      </c>
      <c r="W194" t="str">
        <f>IF(Worksheet!$A$11=TRUE,"Y","N")</f>
        <v>N</v>
      </c>
      <c r="X194" t="str">
        <f>IF(Worksheet!$B$10=TRUE,"Y","N")</f>
        <v>N</v>
      </c>
      <c r="Y194" t="str">
        <f>IF(Worksheet!$B$11=TRUE,"Y","N")</f>
        <v>N</v>
      </c>
      <c r="Z194">
        <f>IFERROR(IF(N(Worksheet!V215)=0,Worksheet!U215,Worksheet!V215),"")</f>
        <v>0</v>
      </c>
    </row>
    <row r="195" spans="1:26" x14ac:dyDescent="0.25">
      <c r="A195" t="str">
        <f>IF(ISBLANK(Worksheet!F216)=FALSE,VLOOKUP(Worksheet!A216,MeasureCode_Lookup,6,FALSE),"")</f>
        <v/>
      </c>
      <c r="B195">
        <f>Worksheet!H216</f>
        <v>0</v>
      </c>
      <c r="C195">
        <f>Worksheet!I216</f>
        <v>0</v>
      </c>
      <c r="D195" s="1">
        <f>IFERROR(IF(Worksheet!Z216=0,Worksheet!Y216/I195,Worksheet!Z216/R195),0)</f>
        <v>0</v>
      </c>
      <c r="E195" t="s">
        <v>16</v>
      </c>
      <c r="H195">
        <f>IF(N(Worksheet!S216)=0,N(Worksheet!R216),N(Worksheet!S216))</f>
        <v>0</v>
      </c>
      <c r="I195">
        <f>IFERROR(Worksheet!W216/(Worksheet!R216+Worksheet!U216),0)</f>
        <v>0</v>
      </c>
      <c r="J195" s="64">
        <f>Worksheet!AE216</f>
        <v>0</v>
      </c>
      <c r="K195" s="64">
        <f>Worksheet!AD216</f>
        <v>0</v>
      </c>
      <c r="L195" s="1">
        <f t="shared" ref="L195:L258" si="6">J195*8</f>
        <v>0</v>
      </c>
      <c r="M195">
        <f>IF(Worksheet!AL216=0,0,Worksheet!AL216/I195)</f>
        <v>0</v>
      </c>
      <c r="N195">
        <f t="shared" ref="N195:N258" si="7">M195*8</f>
        <v>0</v>
      </c>
      <c r="R195">
        <f>IFERROR(Worksheet!X216/(Worksheet!S216+Worksheet!V216),0)</f>
        <v>0</v>
      </c>
      <c r="S195" t="str">
        <f>IF(Worksheet!E216="","",Worksheet!E216)</f>
        <v/>
      </c>
      <c r="T195" t="str">
        <f>IF(Worksheet!B216="","",Worksheet!B216)</f>
        <v/>
      </c>
      <c r="U195" t="str">
        <f>IF(Worksheet!D216="","",Worksheet!D216)</f>
        <v/>
      </c>
      <c r="V195" t="str">
        <f>IF(Worksheet!$A$10=TRUE,"Y","N")</f>
        <v>N</v>
      </c>
      <c r="W195" t="str">
        <f>IF(Worksheet!$A$11=TRUE,"Y","N")</f>
        <v>N</v>
      </c>
      <c r="X195" t="str">
        <f>IF(Worksheet!$B$10=TRUE,"Y","N")</f>
        <v>N</v>
      </c>
      <c r="Y195" t="str">
        <f>IF(Worksheet!$B$11=TRUE,"Y","N")</f>
        <v>N</v>
      </c>
      <c r="Z195">
        <f>IFERROR(IF(N(Worksheet!V216)=0,Worksheet!U216,Worksheet!V216),"")</f>
        <v>0</v>
      </c>
    </row>
    <row r="196" spans="1:26" x14ac:dyDescent="0.25">
      <c r="A196" t="str">
        <f>IF(ISBLANK(Worksheet!F217)=FALSE,VLOOKUP(Worksheet!A217,MeasureCode_Lookup,6,FALSE),"")</f>
        <v/>
      </c>
      <c r="B196">
        <f>Worksheet!H217</f>
        <v>0</v>
      </c>
      <c r="C196">
        <f>Worksheet!I217</f>
        <v>0</v>
      </c>
      <c r="D196" s="1">
        <f>IFERROR(IF(Worksheet!Z217=0,Worksheet!Y217/I196,Worksheet!Z217/R196),0)</f>
        <v>0</v>
      </c>
      <c r="E196" t="s">
        <v>16</v>
      </c>
      <c r="H196">
        <f>IF(N(Worksheet!S217)=0,N(Worksheet!R217),N(Worksheet!S217))</f>
        <v>0</v>
      </c>
      <c r="I196">
        <f>IFERROR(Worksheet!W217/(Worksheet!R217+Worksheet!U217),0)</f>
        <v>0</v>
      </c>
      <c r="J196" s="64">
        <f>Worksheet!AE217</f>
        <v>0</v>
      </c>
      <c r="K196" s="64">
        <f>Worksheet!AD217</f>
        <v>0</v>
      </c>
      <c r="L196" s="1">
        <f t="shared" si="6"/>
        <v>0</v>
      </c>
      <c r="M196">
        <f>IF(Worksheet!AL217=0,0,Worksheet!AL217/I196)</f>
        <v>0</v>
      </c>
      <c r="N196">
        <f t="shared" si="7"/>
        <v>0</v>
      </c>
      <c r="R196">
        <f>IFERROR(Worksheet!X217/(Worksheet!S217+Worksheet!V217),0)</f>
        <v>0</v>
      </c>
      <c r="S196" t="str">
        <f>IF(Worksheet!E217="","",Worksheet!E217)</f>
        <v/>
      </c>
      <c r="T196" t="str">
        <f>IF(Worksheet!B217="","",Worksheet!B217)</f>
        <v/>
      </c>
      <c r="U196" t="str">
        <f>IF(Worksheet!D217="","",Worksheet!D217)</f>
        <v/>
      </c>
      <c r="V196" t="str">
        <f>IF(Worksheet!$A$10=TRUE,"Y","N")</f>
        <v>N</v>
      </c>
      <c r="W196" t="str">
        <f>IF(Worksheet!$A$11=TRUE,"Y","N")</f>
        <v>N</v>
      </c>
      <c r="X196" t="str">
        <f>IF(Worksheet!$B$10=TRUE,"Y","N")</f>
        <v>N</v>
      </c>
      <c r="Y196" t="str">
        <f>IF(Worksheet!$B$11=TRUE,"Y","N")</f>
        <v>N</v>
      </c>
      <c r="Z196">
        <f>IFERROR(IF(N(Worksheet!V217)=0,Worksheet!U217,Worksheet!V217),"")</f>
        <v>0</v>
      </c>
    </row>
    <row r="197" spans="1:26" x14ac:dyDescent="0.25">
      <c r="A197" t="str">
        <f>IF(ISBLANK(Worksheet!F218)=FALSE,VLOOKUP(Worksheet!A218,MeasureCode_Lookup,6,FALSE),"")</f>
        <v/>
      </c>
      <c r="B197">
        <f>Worksheet!H218</f>
        <v>0</v>
      </c>
      <c r="C197">
        <f>Worksheet!I218</f>
        <v>0</v>
      </c>
      <c r="D197" s="1">
        <f>IFERROR(IF(Worksheet!Z218=0,Worksheet!Y218/I197,Worksheet!Z218/R197),0)</f>
        <v>0</v>
      </c>
      <c r="E197" t="s">
        <v>16</v>
      </c>
      <c r="H197">
        <f>IF(N(Worksheet!S218)=0,N(Worksheet!R218),N(Worksheet!S218))</f>
        <v>0</v>
      </c>
      <c r="I197">
        <f>IFERROR(Worksheet!W218/(Worksheet!R218+Worksheet!U218),0)</f>
        <v>0</v>
      </c>
      <c r="J197" s="64">
        <f>Worksheet!AE218</f>
        <v>0</v>
      </c>
      <c r="K197" s="64">
        <f>Worksheet!AD218</f>
        <v>0</v>
      </c>
      <c r="L197" s="1">
        <f t="shared" si="6"/>
        <v>0</v>
      </c>
      <c r="M197">
        <f>IF(Worksheet!AL218=0,0,Worksheet!AL218/I197)</f>
        <v>0</v>
      </c>
      <c r="N197">
        <f t="shared" si="7"/>
        <v>0</v>
      </c>
      <c r="R197">
        <f>IFERROR(Worksheet!X218/(Worksheet!S218+Worksheet!V218),0)</f>
        <v>0</v>
      </c>
      <c r="S197" t="str">
        <f>IF(Worksheet!E218="","",Worksheet!E218)</f>
        <v/>
      </c>
      <c r="T197" t="str">
        <f>IF(Worksheet!B218="","",Worksheet!B218)</f>
        <v/>
      </c>
      <c r="U197" t="str">
        <f>IF(Worksheet!D218="","",Worksheet!D218)</f>
        <v/>
      </c>
      <c r="V197" t="str">
        <f>IF(Worksheet!$A$10=TRUE,"Y","N")</f>
        <v>N</v>
      </c>
      <c r="W197" t="str">
        <f>IF(Worksheet!$A$11=TRUE,"Y","N")</f>
        <v>N</v>
      </c>
      <c r="X197" t="str">
        <f>IF(Worksheet!$B$10=TRUE,"Y","N")</f>
        <v>N</v>
      </c>
      <c r="Y197" t="str">
        <f>IF(Worksheet!$B$11=TRUE,"Y","N")</f>
        <v>N</v>
      </c>
      <c r="Z197">
        <f>IFERROR(IF(N(Worksheet!V218)=0,Worksheet!U218,Worksheet!V218),"")</f>
        <v>0</v>
      </c>
    </row>
    <row r="198" spans="1:26" x14ac:dyDescent="0.25">
      <c r="A198" t="str">
        <f>IF(ISBLANK(Worksheet!F219)=FALSE,VLOOKUP(Worksheet!A219,MeasureCode_Lookup,6,FALSE),"")</f>
        <v/>
      </c>
      <c r="B198">
        <f>Worksheet!H219</f>
        <v>0</v>
      </c>
      <c r="C198">
        <f>Worksheet!I219</f>
        <v>0</v>
      </c>
      <c r="D198" s="1">
        <f>IFERROR(IF(Worksheet!Z219=0,Worksheet!Y219/I198,Worksheet!Z219/R198),0)</f>
        <v>0</v>
      </c>
      <c r="E198" t="s">
        <v>16</v>
      </c>
      <c r="H198">
        <f>IF(N(Worksheet!S219)=0,N(Worksheet!R219),N(Worksheet!S219))</f>
        <v>0</v>
      </c>
      <c r="I198">
        <f>IFERROR(Worksheet!W219/(Worksheet!R219+Worksheet!U219),0)</f>
        <v>0</v>
      </c>
      <c r="J198" s="64">
        <f>Worksheet!AE219</f>
        <v>0</v>
      </c>
      <c r="K198" s="64">
        <f>Worksheet!AD219</f>
        <v>0</v>
      </c>
      <c r="L198" s="1">
        <f t="shared" si="6"/>
        <v>0</v>
      </c>
      <c r="M198">
        <f>IF(Worksheet!AL219=0,0,Worksheet!AL219/I198)</f>
        <v>0</v>
      </c>
      <c r="N198">
        <f t="shared" si="7"/>
        <v>0</v>
      </c>
      <c r="R198">
        <f>IFERROR(Worksheet!X219/(Worksheet!S219+Worksheet!V219),0)</f>
        <v>0</v>
      </c>
      <c r="S198" t="str">
        <f>IF(Worksheet!E219="","",Worksheet!E219)</f>
        <v/>
      </c>
      <c r="T198" t="str">
        <f>IF(Worksheet!B219="","",Worksheet!B219)</f>
        <v/>
      </c>
      <c r="U198" t="str">
        <f>IF(Worksheet!D219="","",Worksheet!D219)</f>
        <v/>
      </c>
      <c r="V198" t="str">
        <f>IF(Worksheet!$A$10=TRUE,"Y","N")</f>
        <v>N</v>
      </c>
      <c r="W198" t="str">
        <f>IF(Worksheet!$A$11=TRUE,"Y","N")</f>
        <v>N</v>
      </c>
      <c r="X198" t="str">
        <f>IF(Worksheet!$B$10=TRUE,"Y","N")</f>
        <v>N</v>
      </c>
      <c r="Y198" t="str">
        <f>IF(Worksheet!$B$11=TRUE,"Y","N")</f>
        <v>N</v>
      </c>
      <c r="Z198">
        <f>IFERROR(IF(N(Worksheet!V219)=0,Worksheet!U219,Worksheet!V219),"")</f>
        <v>0</v>
      </c>
    </row>
    <row r="199" spans="1:26" x14ac:dyDescent="0.25">
      <c r="A199" t="str">
        <f>IF(ISBLANK(Worksheet!F220)=FALSE,VLOOKUP(Worksheet!A220,MeasureCode_Lookup,6,FALSE),"")</f>
        <v/>
      </c>
      <c r="B199">
        <f>Worksheet!H220</f>
        <v>0</v>
      </c>
      <c r="C199">
        <f>Worksheet!I220</f>
        <v>0</v>
      </c>
      <c r="D199" s="1">
        <f>IFERROR(IF(Worksheet!Z220=0,Worksheet!Y220/I199,Worksheet!Z220/R199),0)</f>
        <v>0</v>
      </c>
      <c r="E199" t="s">
        <v>16</v>
      </c>
      <c r="H199">
        <f>IF(N(Worksheet!S220)=0,N(Worksheet!R220),N(Worksheet!S220))</f>
        <v>0</v>
      </c>
      <c r="I199">
        <f>IFERROR(Worksheet!W220/(Worksheet!R220+Worksheet!U220),0)</f>
        <v>0</v>
      </c>
      <c r="J199" s="64">
        <f>Worksheet!AE220</f>
        <v>0</v>
      </c>
      <c r="K199" s="64">
        <f>Worksheet!AD220</f>
        <v>0</v>
      </c>
      <c r="L199" s="1">
        <f t="shared" si="6"/>
        <v>0</v>
      </c>
      <c r="M199">
        <f>IF(Worksheet!AL220=0,0,Worksheet!AL220/I199)</f>
        <v>0</v>
      </c>
      <c r="N199">
        <f t="shared" si="7"/>
        <v>0</v>
      </c>
      <c r="R199">
        <f>IFERROR(Worksheet!X220/(Worksheet!S220+Worksheet!V220),0)</f>
        <v>0</v>
      </c>
      <c r="S199" t="str">
        <f>IF(Worksheet!E220="","",Worksheet!E220)</f>
        <v/>
      </c>
      <c r="T199" t="str">
        <f>IF(Worksheet!B220="","",Worksheet!B220)</f>
        <v/>
      </c>
      <c r="U199" t="str">
        <f>IF(Worksheet!D220="","",Worksheet!D220)</f>
        <v/>
      </c>
      <c r="V199" t="str">
        <f>IF(Worksheet!$A$10=TRUE,"Y","N")</f>
        <v>N</v>
      </c>
      <c r="W199" t="str">
        <f>IF(Worksheet!$A$11=TRUE,"Y","N")</f>
        <v>N</v>
      </c>
      <c r="X199" t="str">
        <f>IF(Worksheet!$B$10=TRUE,"Y","N")</f>
        <v>N</v>
      </c>
      <c r="Y199" t="str">
        <f>IF(Worksheet!$B$11=TRUE,"Y","N")</f>
        <v>N</v>
      </c>
      <c r="Z199">
        <f>IFERROR(IF(N(Worksheet!V220)=0,Worksheet!U220,Worksheet!V220),"")</f>
        <v>0</v>
      </c>
    </row>
    <row r="200" spans="1:26" x14ac:dyDescent="0.25">
      <c r="A200" t="str">
        <f>IF(ISBLANK(Worksheet!F221)=FALSE,VLOOKUP(Worksheet!A221,MeasureCode_Lookup,6,FALSE),"")</f>
        <v/>
      </c>
      <c r="B200">
        <f>Worksheet!H221</f>
        <v>0</v>
      </c>
      <c r="C200">
        <f>Worksheet!I221</f>
        <v>0</v>
      </c>
      <c r="D200" s="1">
        <f>IFERROR(IF(Worksheet!Z221=0,Worksheet!Y221/I200,Worksheet!Z221/R200),0)</f>
        <v>0</v>
      </c>
      <c r="E200" t="s">
        <v>16</v>
      </c>
      <c r="H200">
        <f>IF(N(Worksheet!S221)=0,N(Worksheet!R221),N(Worksheet!S221))</f>
        <v>0</v>
      </c>
      <c r="I200">
        <f>IFERROR(Worksheet!W221/(Worksheet!R221+Worksheet!U221),0)</f>
        <v>0</v>
      </c>
      <c r="J200" s="64">
        <f>Worksheet!AE221</f>
        <v>0</v>
      </c>
      <c r="K200" s="64">
        <f>Worksheet!AD221</f>
        <v>0</v>
      </c>
      <c r="L200" s="1">
        <f t="shared" si="6"/>
        <v>0</v>
      </c>
      <c r="M200">
        <f>IF(Worksheet!AL221=0,0,Worksheet!AL221/I200)</f>
        <v>0</v>
      </c>
      <c r="N200">
        <f t="shared" si="7"/>
        <v>0</v>
      </c>
      <c r="R200">
        <f>IFERROR(Worksheet!X221/(Worksheet!S221+Worksheet!V221),0)</f>
        <v>0</v>
      </c>
      <c r="S200" t="str">
        <f>IF(Worksheet!E221="","",Worksheet!E221)</f>
        <v/>
      </c>
      <c r="T200" t="str">
        <f>IF(Worksheet!B221="","",Worksheet!B221)</f>
        <v/>
      </c>
      <c r="U200" t="str">
        <f>IF(Worksheet!D221="","",Worksheet!D221)</f>
        <v/>
      </c>
      <c r="V200" t="str">
        <f>IF(Worksheet!$A$10=TRUE,"Y","N")</f>
        <v>N</v>
      </c>
      <c r="W200" t="str">
        <f>IF(Worksheet!$A$11=TRUE,"Y","N")</f>
        <v>N</v>
      </c>
      <c r="X200" t="str">
        <f>IF(Worksheet!$B$10=TRUE,"Y","N")</f>
        <v>N</v>
      </c>
      <c r="Y200" t="str">
        <f>IF(Worksheet!$B$11=TRUE,"Y","N")</f>
        <v>N</v>
      </c>
      <c r="Z200">
        <f>IFERROR(IF(N(Worksheet!V221)=0,Worksheet!U221,Worksheet!V221),"")</f>
        <v>0</v>
      </c>
    </row>
    <row r="201" spans="1:26" x14ac:dyDescent="0.25">
      <c r="A201" t="str">
        <f>IF(ISBLANK(Worksheet!F222)=FALSE,VLOOKUP(Worksheet!A222,MeasureCode_Lookup,6,FALSE),"")</f>
        <v/>
      </c>
      <c r="B201">
        <f>Worksheet!H222</f>
        <v>0</v>
      </c>
      <c r="C201">
        <f>Worksheet!I222</f>
        <v>0</v>
      </c>
      <c r="D201" s="1">
        <f>IFERROR(IF(Worksheet!Z222=0,Worksheet!Y222/I201,Worksheet!Z222/R201),0)</f>
        <v>0</v>
      </c>
      <c r="E201" t="s">
        <v>16</v>
      </c>
      <c r="H201">
        <f>IF(N(Worksheet!S222)=0,N(Worksheet!R222),N(Worksheet!S222))</f>
        <v>0</v>
      </c>
      <c r="I201">
        <f>IFERROR(Worksheet!W222/(Worksheet!R222+Worksheet!U222),0)</f>
        <v>0</v>
      </c>
      <c r="J201" s="64">
        <f>Worksheet!AE222</f>
        <v>0</v>
      </c>
      <c r="K201" s="64">
        <f>Worksheet!AD222</f>
        <v>0</v>
      </c>
      <c r="L201" s="1">
        <f t="shared" si="6"/>
        <v>0</v>
      </c>
      <c r="M201">
        <f>IF(Worksheet!AL222=0,0,Worksheet!AL222/I201)</f>
        <v>0</v>
      </c>
      <c r="N201">
        <f t="shared" si="7"/>
        <v>0</v>
      </c>
      <c r="R201">
        <f>IFERROR(Worksheet!X222/(Worksheet!S222+Worksheet!V222),0)</f>
        <v>0</v>
      </c>
      <c r="S201" t="str">
        <f>IF(Worksheet!E222="","",Worksheet!E222)</f>
        <v/>
      </c>
      <c r="T201" t="str">
        <f>IF(Worksheet!B222="","",Worksheet!B222)</f>
        <v/>
      </c>
      <c r="U201" t="str">
        <f>IF(Worksheet!D222="","",Worksheet!D222)</f>
        <v/>
      </c>
      <c r="V201" t="str">
        <f>IF(Worksheet!$A$10=TRUE,"Y","N")</f>
        <v>N</v>
      </c>
      <c r="W201" t="str">
        <f>IF(Worksheet!$A$11=TRUE,"Y","N")</f>
        <v>N</v>
      </c>
      <c r="X201" t="str">
        <f>IF(Worksheet!$B$10=TRUE,"Y","N")</f>
        <v>N</v>
      </c>
      <c r="Y201" t="str">
        <f>IF(Worksheet!$B$11=TRUE,"Y","N")</f>
        <v>N</v>
      </c>
      <c r="Z201">
        <f>IFERROR(IF(N(Worksheet!V222)=0,Worksheet!U222,Worksheet!V222),"")</f>
        <v>0</v>
      </c>
    </row>
    <row r="202" spans="1:26" x14ac:dyDescent="0.25">
      <c r="A202" t="str">
        <f>IF(ISBLANK(Worksheet!F223)=FALSE,VLOOKUP(Worksheet!A223,MeasureCode_Lookup,6,FALSE),"")</f>
        <v/>
      </c>
      <c r="B202">
        <f>Worksheet!H223</f>
        <v>0</v>
      </c>
      <c r="C202">
        <f>Worksheet!I223</f>
        <v>0</v>
      </c>
      <c r="D202" s="1">
        <f>IFERROR(IF(Worksheet!Z223=0,Worksheet!Y223/I202,Worksheet!Z223/R202),0)</f>
        <v>0</v>
      </c>
      <c r="E202" t="s">
        <v>16</v>
      </c>
      <c r="H202">
        <f>IF(N(Worksheet!S223)=0,N(Worksheet!R223),N(Worksheet!S223))</f>
        <v>0</v>
      </c>
      <c r="I202">
        <f>IFERROR(Worksheet!W223/(Worksheet!R223+Worksheet!U223),0)</f>
        <v>0</v>
      </c>
      <c r="J202" s="64">
        <f>Worksheet!AE223</f>
        <v>0</v>
      </c>
      <c r="K202" s="64">
        <f>Worksheet!AD223</f>
        <v>0</v>
      </c>
      <c r="L202" s="1">
        <f t="shared" si="6"/>
        <v>0</v>
      </c>
      <c r="M202">
        <f>IF(Worksheet!AL223=0,0,Worksheet!AL223/I202)</f>
        <v>0</v>
      </c>
      <c r="N202">
        <f t="shared" si="7"/>
        <v>0</v>
      </c>
      <c r="R202">
        <f>IFERROR(Worksheet!X223/(Worksheet!S223+Worksheet!V223),0)</f>
        <v>0</v>
      </c>
      <c r="S202" t="str">
        <f>IF(Worksheet!E223="","",Worksheet!E223)</f>
        <v/>
      </c>
      <c r="T202" t="str">
        <f>IF(Worksheet!B223="","",Worksheet!B223)</f>
        <v/>
      </c>
      <c r="U202" t="str">
        <f>IF(Worksheet!D223="","",Worksheet!D223)</f>
        <v/>
      </c>
      <c r="V202" t="str">
        <f>IF(Worksheet!$A$10=TRUE,"Y","N")</f>
        <v>N</v>
      </c>
      <c r="W202" t="str">
        <f>IF(Worksheet!$A$11=TRUE,"Y","N")</f>
        <v>N</v>
      </c>
      <c r="X202" t="str">
        <f>IF(Worksheet!$B$10=TRUE,"Y","N")</f>
        <v>N</v>
      </c>
      <c r="Y202" t="str">
        <f>IF(Worksheet!$B$11=TRUE,"Y","N")</f>
        <v>N</v>
      </c>
      <c r="Z202">
        <f>IFERROR(IF(N(Worksheet!V223)=0,Worksheet!U223,Worksheet!V223),"")</f>
        <v>0</v>
      </c>
    </row>
    <row r="203" spans="1:26" x14ac:dyDescent="0.25">
      <c r="A203" t="str">
        <f>IF(ISBLANK(Worksheet!F224)=FALSE,VLOOKUP(Worksheet!A224,MeasureCode_Lookup,6,FALSE),"")</f>
        <v/>
      </c>
      <c r="B203">
        <f>Worksheet!H224</f>
        <v>0</v>
      </c>
      <c r="C203">
        <f>Worksheet!I224</f>
        <v>0</v>
      </c>
      <c r="D203" s="1">
        <f>IFERROR(IF(Worksheet!Z224=0,Worksheet!Y224/I203,Worksheet!Z224/R203),0)</f>
        <v>0</v>
      </c>
      <c r="E203" t="s">
        <v>16</v>
      </c>
      <c r="H203">
        <f>IF(N(Worksheet!S224)=0,N(Worksheet!R224),N(Worksheet!S224))</f>
        <v>0</v>
      </c>
      <c r="I203">
        <f>IFERROR(Worksheet!W224/(Worksheet!R224+Worksheet!U224),0)</f>
        <v>0</v>
      </c>
      <c r="J203" s="64">
        <f>Worksheet!AE224</f>
        <v>0</v>
      </c>
      <c r="K203" s="64">
        <f>Worksheet!AD224</f>
        <v>0</v>
      </c>
      <c r="L203" s="1">
        <f t="shared" si="6"/>
        <v>0</v>
      </c>
      <c r="M203">
        <f>IF(Worksheet!AL224=0,0,Worksheet!AL224/I203)</f>
        <v>0</v>
      </c>
      <c r="N203">
        <f t="shared" si="7"/>
        <v>0</v>
      </c>
      <c r="R203">
        <f>IFERROR(Worksheet!X224/(Worksheet!S224+Worksheet!V224),0)</f>
        <v>0</v>
      </c>
      <c r="S203" t="str">
        <f>IF(Worksheet!E224="","",Worksheet!E224)</f>
        <v/>
      </c>
      <c r="T203" t="str">
        <f>IF(Worksheet!B224="","",Worksheet!B224)</f>
        <v/>
      </c>
      <c r="U203" t="str">
        <f>IF(Worksheet!D224="","",Worksheet!D224)</f>
        <v/>
      </c>
      <c r="V203" t="str">
        <f>IF(Worksheet!$A$10=TRUE,"Y","N")</f>
        <v>N</v>
      </c>
      <c r="W203" t="str">
        <f>IF(Worksheet!$A$11=TRUE,"Y","N")</f>
        <v>N</v>
      </c>
      <c r="X203" t="str">
        <f>IF(Worksheet!$B$10=TRUE,"Y","N")</f>
        <v>N</v>
      </c>
      <c r="Y203" t="str">
        <f>IF(Worksheet!$B$11=TRUE,"Y","N")</f>
        <v>N</v>
      </c>
      <c r="Z203">
        <f>IFERROR(IF(N(Worksheet!V224)=0,Worksheet!U224,Worksheet!V224),"")</f>
        <v>0</v>
      </c>
    </row>
    <row r="204" spans="1:26" x14ac:dyDescent="0.25">
      <c r="A204" t="str">
        <f>IF(ISBLANK(Worksheet!F225)=FALSE,VLOOKUP(Worksheet!A225,MeasureCode_Lookup,6,FALSE),"")</f>
        <v/>
      </c>
      <c r="B204">
        <f>Worksheet!H225</f>
        <v>0</v>
      </c>
      <c r="C204">
        <f>Worksheet!I225</f>
        <v>0</v>
      </c>
      <c r="D204" s="1">
        <f>IFERROR(IF(Worksheet!Z225=0,Worksheet!Y225/I204,Worksheet!Z225/R204),0)</f>
        <v>0</v>
      </c>
      <c r="E204" t="s">
        <v>16</v>
      </c>
      <c r="H204">
        <f>IF(N(Worksheet!S225)=0,N(Worksheet!R225),N(Worksheet!S225))</f>
        <v>0</v>
      </c>
      <c r="I204">
        <f>IFERROR(Worksheet!W225/(Worksheet!R225+Worksheet!U225),0)</f>
        <v>0</v>
      </c>
      <c r="J204" s="64">
        <f>Worksheet!AE225</f>
        <v>0</v>
      </c>
      <c r="K204" s="64">
        <f>Worksheet!AD225</f>
        <v>0</v>
      </c>
      <c r="L204" s="1">
        <f t="shared" si="6"/>
        <v>0</v>
      </c>
      <c r="M204">
        <f>IF(Worksheet!AL225=0,0,Worksheet!AL225/I204)</f>
        <v>0</v>
      </c>
      <c r="N204">
        <f t="shared" si="7"/>
        <v>0</v>
      </c>
      <c r="R204">
        <f>IFERROR(Worksheet!X225/(Worksheet!S225+Worksheet!V225),0)</f>
        <v>0</v>
      </c>
      <c r="S204" t="str">
        <f>IF(Worksheet!E225="","",Worksheet!E225)</f>
        <v/>
      </c>
      <c r="T204" t="str">
        <f>IF(Worksheet!B225="","",Worksheet!B225)</f>
        <v/>
      </c>
      <c r="U204" t="str">
        <f>IF(Worksheet!D225="","",Worksheet!D225)</f>
        <v/>
      </c>
      <c r="V204" t="str">
        <f>IF(Worksheet!$A$10=TRUE,"Y","N")</f>
        <v>N</v>
      </c>
      <c r="W204" t="str">
        <f>IF(Worksheet!$A$11=TRUE,"Y","N")</f>
        <v>N</v>
      </c>
      <c r="X204" t="str">
        <f>IF(Worksheet!$B$10=TRUE,"Y","N")</f>
        <v>N</v>
      </c>
      <c r="Y204" t="str">
        <f>IF(Worksheet!$B$11=TRUE,"Y","N")</f>
        <v>N</v>
      </c>
      <c r="Z204">
        <f>IFERROR(IF(N(Worksheet!V225)=0,Worksheet!U225,Worksheet!V225),"")</f>
        <v>0</v>
      </c>
    </row>
    <row r="205" spans="1:26" x14ac:dyDescent="0.25">
      <c r="A205" t="str">
        <f>IF(ISBLANK(Worksheet!F226)=FALSE,VLOOKUP(Worksheet!A226,MeasureCode_Lookup,6,FALSE),"")</f>
        <v/>
      </c>
      <c r="B205">
        <f>Worksheet!H226</f>
        <v>0</v>
      </c>
      <c r="C205">
        <f>Worksheet!I226</f>
        <v>0</v>
      </c>
      <c r="D205" s="1">
        <f>IFERROR(IF(Worksheet!Z226=0,Worksheet!Y226/I205,Worksheet!Z226/R205),0)</f>
        <v>0</v>
      </c>
      <c r="E205" t="s">
        <v>16</v>
      </c>
      <c r="H205">
        <f>IF(N(Worksheet!S226)=0,N(Worksheet!R226),N(Worksheet!S226))</f>
        <v>0</v>
      </c>
      <c r="I205">
        <f>IFERROR(Worksheet!W226/(Worksheet!R226+Worksheet!U226),0)</f>
        <v>0</v>
      </c>
      <c r="J205" s="64">
        <f>Worksheet!AE226</f>
        <v>0</v>
      </c>
      <c r="K205" s="64">
        <f>Worksheet!AD226</f>
        <v>0</v>
      </c>
      <c r="L205" s="1">
        <f t="shared" si="6"/>
        <v>0</v>
      </c>
      <c r="M205">
        <f>IF(Worksheet!AL226=0,0,Worksheet!AL226/I205)</f>
        <v>0</v>
      </c>
      <c r="N205">
        <f t="shared" si="7"/>
        <v>0</v>
      </c>
      <c r="R205">
        <f>IFERROR(Worksheet!X226/(Worksheet!S226+Worksheet!V226),0)</f>
        <v>0</v>
      </c>
      <c r="S205" t="str">
        <f>IF(Worksheet!E226="","",Worksheet!E226)</f>
        <v/>
      </c>
      <c r="T205" t="str">
        <f>IF(Worksheet!B226="","",Worksheet!B226)</f>
        <v/>
      </c>
      <c r="U205" t="str">
        <f>IF(Worksheet!D226="","",Worksheet!D226)</f>
        <v/>
      </c>
      <c r="V205" t="str">
        <f>IF(Worksheet!$A$10=TRUE,"Y","N")</f>
        <v>N</v>
      </c>
      <c r="W205" t="str">
        <f>IF(Worksheet!$A$11=TRUE,"Y","N")</f>
        <v>N</v>
      </c>
      <c r="X205" t="str">
        <f>IF(Worksheet!$B$10=TRUE,"Y","N")</f>
        <v>N</v>
      </c>
      <c r="Y205" t="str">
        <f>IF(Worksheet!$B$11=TRUE,"Y","N")</f>
        <v>N</v>
      </c>
      <c r="Z205">
        <f>IFERROR(IF(N(Worksheet!V226)=0,Worksheet!U226,Worksheet!V226),"")</f>
        <v>0</v>
      </c>
    </row>
    <row r="206" spans="1:26" x14ac:dyDescent="0.25">
      <c r="A206" t="str">
        <f>IF(ISBLANK(Worksheet!F227)=FALSE,VLOOKUP(Worksheet!A227,MeasureCode_Lookup,6,FALSE),"")</f>
        <v/>
      </c>
      <c r="B206">
        <f>Worksheet!H227</f>
        <v>0</v>
      </c>
      <c r="C206">
        <f>Worksheet!I227</f>
        <v>0</v>
      </c>
      <c r="D206" s="1">
        <f>IFERROR(IF(Worksheet!Z227=0,Worksheet!Y227/I206,Worksheet!Z227/R206),0)</f>
        <v>0</v>
      </c>
      <c r="E206" t="s">
        <v>16</v>
      </c>
      <c r="H206">
        <f>IF(N(Worksheet!S227)=0,N(Worksheet!R227),N(Worksheet!S227))</f>
        <v>0</v>
      </c>
      <c r="I206">
        <f>IFERROR(Worksheet!W227/(Worksheet!R227+Worksheet!U227),0)</f>
        <v>0</v>
      </c>
      <c r="J206" s="64">
        <f>Worksheet!AE227</f>
        <v>0</v>
      </c>
      <c r="K206" s="64">
        <f>Worksheet!AD227</f>
        <v>0</v>
      </c>
      <c r="L206" s="1">
        <f t="shared" si="6"/>
        <v>0</v>
      </c>
      <c r="M206">
        <f>IF(Worksheet!AL227=0,0,Worksheet!AL227/I206)</f>
        <v>0</v>
      </c>
      <c r="N206">
        <f t="shared" si="7"/>
        <v>0</v>
      </c>
      <c r="R206">
        <f>IFERROR(Worksheet!X227/(Worksheet!S227+Worksheet!V227),0)</f>
        <v>0</v>
      </c>
      <c r="S206" t="str">
        <f>IF(Worksheet!E227="","",Worksheet!E227)</f>
        <v/>
      </c>
      <c r="T206" t="str">
        <f>IF(Worksheet!B227="","",Worksheet!B227)</f>
        <v/>
      </c>
      <c r="U206" t="str">
        <f>IF(Worksheet!D227="","",Worksheet!D227)</f>
        <v/>
      </c>
      <c r="V206" t="str">
        <f>IF(Worksheet!$A$10=TRUE,"Y","N")</f>
        <v>N</v>
      </c>
      <c r="W206" t="str">
        <f>IF(Worksheet!$A$11=TRUE,"Y","N")</f>
        <v>N</v>
      </c>
      <c r="X206" t="str">
        <f>IF(Worksheet!$B$10=TRUE,"Y","N")</f>
        <v>N</v>
      </c>
      <c r="Y206" t="str">
        <f>IF(Worksheet!$B$11=TRUE,"Y","N")</f>
        <v>N</v>
      </c>
      <c r="Z206">
        <f>IFERROR(IF(N(Worksheet!V227)=0,Worksheet!U227,Worksheet!V227),"")</f>
        <v>0</v>
      </c>
    </row>
    <row r="207" spans="1:26" x14ac:dyDescent="0.25">
      <c r="A207" t="str">
        <f>IF(ISBLANK(Worksheet!F228)=FALSE,VLOOKUP(Worksheet!A228,MeasureCode_Lookup,6,FALSE),"")</f>
        <v/>
      </c>
      <c r="B207">
        <f>Worksheet!H228</f>
        <v>0</v>
      </c>
      <c r="C207">
        <f>Worksheet!I228</f>
        <v>0</v>
      </c>
      <c r="D207" s="1">
        <f>IFERROR(IF(Worksheet!Z228=0,Worksheet!Y228/I207,Worksheet!Z228/R207),0)</f>
        <v>0</v>
      </c>
      <c r="E207" t="s">
        <v>16</v>
      </c>
      <c r="H207">
        <f>IF(N(Worksheet!S228)=0,N(Worksheet!R228),N(Worksheet!S228))</f>
        <v>0</v>
      </c>
      <c r="I207">
        <f>IFERROR(Worksheet!W228/(Worksheet!R228+Worksheet!U228),0)</f>
        <v>0</v>
      </c>
      <c r="J207" s="64">
        <f>Worksheet!AE228</f>
        <v>0</v>
      </c>
      <c r="K207" s="64">
        <f>Worksheet!AD228</f>
        <v>0</v>
      </c>
      <c r="L207" s="1">
        <f t="shared" si="6"/>
        <v>0</v>
      </c>
      <c r="M207">
        <f>IF(Worksheet!AL228=0,0,Worksheet!AL228/I207)</f>
        <v>0</v>
      </c>
      <c r="N207">
        <f t="shared" si="7"/>
        <v>0</v>
      </c>
      <c r="R207">
        <f>IFERROR(Worksheet!X228/(Worksheet!S228+Worksheet!V228),0)</f>
        <v>0</v>
      </c>
      <c r="S207" t="str">
        <f>IF(Worksheet!E228="","",Worksheet!E228)</f>
        <v/>
      </c>
      <c r="T207" t="str">
        <f>IF(Worksheet!B228="","",Worksheet!B228)</f>
        <v/>
      </c>
      <c r="U207" t="str">
        <f>IF(Worksheet!D228="","",Worksheet!D228)</f>
        <v/>
      </c>
      <c r="V207" t="str">
        <f>IF(Worksheet!$A$10=TRUE,"Y","N")</f>
        <v>N</v>
      </c>
      <c r="W207" t="str">
        <f>IF(Worksheet!$A$11=TRUE,"Y","N")</f>
        <v>N</v>
      </c>
      <c r="X207" t="str">
        <f>IF(Worksheet!$B$10=TRUE,"Y","N")</f>
        <v>N</v>
      </c>
      <c r="Y207" t="str">
        <f>IF(Worksheet!$B$11=TRUE,"Y","N")</f>
        <v>N</v>
      </c>
      <c r="Z207">
        <f>IFERROR(IF(N(Worksheet!V228)=0,Worksheet!U228,Worksheet!V228),"")</f>
        <v>0</v>
      </c>
    </row>
    <row r="208" spans="1:26" x14ac:dyDescent="0.25">
      <c r="A208" t="str">
        <f>IF(ISBLANK(Worksheet!F229)=FALSE,VLOOKUP(Worksheet!A229,MeasureCode_Lookup,6,FALSE),"")</f>
        <v/>
      </c>
      <c r="B208">
        <f>Worksheet!H229</f>
        <v>0</v>
      </c>
      <c r="C208">
        <f>Worksheet!I229</f>
        <v>0</v>
      </c>
      <c r="D208" s="1">
        <f>IFERROR(IF(Worksheet!Z229=0,Worksheet!Y229/I208,Worksheet!Z229/R208),0)</f>
        <v>0</v>
      </c>
      <c r="E208" t="s">
        <v>16</v>
      </c>
      <c r="H208">
        <f>IF(N(Worksheet!S229)=0,N(Worksheet!R229),N(Worksheet!S229))</f>
        <v>0</v>
      </c>
      <c r="I208">
        <f>IFERROR(Worksheet!W229/(Worksheet!R229+Worksheet!U229),0)</f>
        <v>0</v>
      </c>
      <c r="J208" s="64">
        <f>Worksheet!AE229</f>
        <v>0</v>
      </c>
      <c r="K208" s="64">
        <f>Worksheet!AD229</f>
        <v>0</v>
      </c>
      <c r="L208" s="1">
        <f t="shared" si="6"/>
        <v>0</v>
      </c>
      <c r="M208">
        <f>IF(Worksheet!AL229=0,0,Worksheet!AL229/I208)</f>
        <v>0</v>
      </c>
      <c r="N208">
        <f t="shared" si="7"/>
        <v>0</v>
      </c>
      <c r="R208">
        <f>IFERROR(Worksheet!X229/(Worksheet!S229+Worksheet!V229),0)</f>
        <v>0</v>
      </c>
      <c r="S208" t="str">
        <f>IF(Worksheet!E229="","",Worksheet!E229)</f>
        <v/>
      </c>
      <c r="T208" t="str">
        <f>IF(Worksheet!B229="","",Worksheet!B229)</f>
        <v/>
      </c>
      <c r="U208" t="str">
        <f>IF(Worksheet!D229="","",Worksheet!D229)</f>
        <v/>
      </c>
      <c r="V208" t="str">
        <f>IF(Worksheet!$A$10=TRUE,"Y","N")</f>
        <v>N</v>
      </c>
      <c r="W208" t="str">
        <f>IF(Worksheet!$A$11=TRUE,"Y","N")</f>
        <v>N</v>
      </c>
      <c r="X208" t="str">
        <f>IF(Worksheet!$B$10=TRUE,"Y","N")</f>
        <v>N</v>
      </c>
      <c r="Y208" t="str">
        <f>IF(Worksheet!$B$11=TRUE,"Y","N")</f>
        <v>N</v>
      </c>
      <c r="Z208">
        <f>IFERROR(IF(N(Worksheet!V229)=0,Worksheet!U229,Worksheet!V229),"")</f>
        <v>0</v>
      </c>
    </row>
    <row r="209" spans="1:26" x14ac:dyDescent="0.25">
      <c r="A209" t="str">
        <f>IF(ISBLANK(Worksheet!F230)=FALSE,VLOOKUP(Worksheet!A230,MeasureCode_Lookup,6,FALSE),"")</f>
        <v/>
      </c>
      <c r="B209">
        <f>Worksheet!H230</f>
        <v>0</v>
      </c>
      <c r="C209">
        <f>Worksheet!I230</f>
        <v>0</v>
      </c>
      <c r="D209" s="1">
        <f>IFERROR(IF(Worksheet!Z230=0,Worksheet!Y230/I209,Worksheet!Z230/R209),0)</f>
        <v>0</v>
      </c>
      <c r="E209" t="s">
        <v>16</v>
      </c>
      <c r="H209">
        <f>IF(N(Worksheet!S230)=0,N(Worksheet!R230),N(Worksheet!S230))</f>
        <v>0</v>
      </c>
      <c r="I209">
        <f>IFERROR(Worksheet!W230/(Worksheet!R230+Worksheet!U230),0)</f>
        <v>0</v>
      </c>
      <c r="J209" s="64">
        <f>Worksheet!AE230</f>
        <v>0</v>
      </c>
      <c r="K209" s="64">
        <f>Worksheet!AD230</f>
        <v>0</v>
      </c>
      <c r="L209" s="1">
        <f t="shared" si="6"/>
        <v>0</v>
      </c>
      <c r="M209">
        <f>IF(Worksheet!AL230=0,0,Worksheet!AL230/I209)</f>
        <v>0</v>
      </c>
      <c r="N209">
        <f t="shared" si="7"/>
        <v>0</v>
      </c>
      <c r="R209">
        <f>IFERROR(Worksheet!X230/(Worksheet!S230+Worksheet!V230),0)</f>
        <v>0</v>
      </c>
      <c r="S209" t="str">
        <f>IF(Worksheet!E230="","",Worksheet!E230)</f>
        <v/>
      </c>
      <c r="T209" t="str">
        <f>IF(Worksheet!B230="","",Worksheet!B230)</f>
        <v/>
      </c>
      <c r="U209" t="str">
        <f>IF(Worksheet!D230="","",Worksheet!D230)</f>
        <v/>
      </c>
      <c r="V209" t="str">
        <f>IF(Worksheet!$A$10=TRUE,"Y","N")</f>
        <v>N</v>
      </c>
      <c r="W209" t="str">
        <f>IF(Worksheet!$A$11=TRUE,"Y","N")</f>
        <v>N</v>
      </c>
      <c r="X209" t="str">
        <f>IF(Worksheet!$B$10=TRUE,"Y","N")</f>
        <v>N</v>
      </c>
      <c r="Y209" t="str">
        <f>IF(Worksheet!$B$11=TRUE,"Y","N")</f>
        <v>N</v>
      </c>
      <c r="Z209">
        <f>IFERROR(IF(N(Worksheet!V230)=0,Worksheet!U230,Worksheet!V230),"")</f>
        <v>0</v>
      </c>
    </row>
    <row r="210" spans="1:26" x14ac:dyDescent="0.25">
      <c r="A210" t="str">
        <f>IF(ISBLANK(Worksheet!F231)=FALSE,VLOOKUP(Worksheet!A231,MeasureCode_Lookup,6,FALSE),"")</f>
        <v/>
      </c>
      <c r="B210">
        <f>Worksheet!H231</f>
        <v>0</v>
      </c>
      <c r="C210">
        <f>Worksheet!I231</f>
        <v>0</v>
      </c>
      <c r="D210" s="1">
        <f>IFERROR(IF(Worksheet!Z231=0,Worksheet!Y231/I210,Worksheet!Z231/R210),0)</f>
        <v>0</v>
      </c>
      <c r="E210" t="s">
        <v>16</v>
      </c>
      <c r="H210">
        <f>IF(N(Worksheet!S231)=0,N(Worksheet!R231),N(Worksheet!S231))</f>
        <v>0</v>
      </c>
      <c r="I210">
        <f>IFERROR(Worksheet!W231/(Worksheet!R231+Worksheet!U231),0)</f>
        <v>0</v>
      </c>
      <c r="J210" s="64">
        <f>Worksheet!AE231</f>
        <v>0</v>
      </c>
      <c r="K210" s="64">
        <f>Worksheet!AD231</f>
        <v>0</v>
      </c>
      <c r="L210" s="1">
        <f t="shared" si="6"/>
        <v>0</v>
      </c>
      <c r="M210">
        <f>IF(Worksheet!AL231=0,0,Worksheet!AL231/I210)</f>
        <v>0</v>
      </c>
      <c r="N210">
        <f t="shared" si="7"/>
        <v>0</v>
      </c>
      <c r="R210">
        <f>IFERROR(Worksheet!X231/(Worksheet!S231+Worksheet!V231),0)</f>
        <v>0</v>
      </c>
      <c r="S210" t="str">
        <f>IF(Worksheet!E231="","",Worksheet!E231)</f>
        <v/>
      </c>
      <c r="T210" t="str">
        <f>IF(Worksheet!B231="","",Worksheet!B231)</f>
        <v/>
      </c>
      <c r="U210" t="str">
        <f>IF(Worksheet!D231="","",Worksheet!D231)</f>
        <v/>
      </c>
      <c r="V210" t="str">
        <f>IF(Worksheet!$A$10=TRUE,"Y","N")</f>
        <v>N</v>
      </c>
      <c r="W210" t="str">
        <f>IF(Worksheet!$A$11=TRUE,"Y","N")</f>
        <v>N</v>
      </c>
      <c r="X210" t="str">
        <f>IF(Worksheet!$B$10=TRUE,"Y","N")</f>
        <v>N</v>
      </c>
      <c r="Y210" t="str">
        <f>IF(Worksheet!$B$11=TRUE,"Y","N")</f>
        <v>N</v>
      </c>
      <c r="Z210">
        <f>IFERROR(IF(N(Worksheet!V231)=0,Worksheet!U231,Worksheet!V231),"")</f>
        <v>0</v>
      </c>
    </row>
    <row r="211" spans="1:26" x14ac:dyDescent="0.25">
      <c r="A211" t="str">
        <f>IF(ISBLANK(Worksheet!F232)=FALSE,VLOOKUP(Worksheet!A232,MeasureCode_Lookup,6,FALSE),"")</f>
        <v/>
      </c>
      <c r="B211">
        <f>Worksheet!H232</f>
        <v>0</v>
      </c>
      <c r="C211">
        <f>Worksheet!I232</f>
        <v>0</v>
      </c>
      <c r="D211" s="1">
        <f>IFERROR(IF(Worksheet!Z232=0,Worksheet!Y232/I211,Worksheet!Z232/R211),0)</f>
        <v>0</v>
      </c>
      <c r="E211" t="s">
        <v>16</v>
      </c>
      <c r="H211">
        <f>IF(N(Worksheet!S232)=0,N(Worksheet!R232),N(Worksheet!S232))</f>
        <v>0</v>
      </c>
      <c r="I211">
        <f>IFERROR(Worksheet!W232/(Worksheet!R232+Worksheet!U232),0)</f>
        <v>0</v>
      </c>
      <c r="J211" s="64">
        <f>Worksheet!AE232</f>
        <v>0</v>
      </c>
      <c r="K211" s="64">
        <f>Worksheet!AD232</f>
        <v>0</v>
      </c>
      <c r="L211" s="1">
        <f t="shared" si="6"/>
        <v>0</v>
      </c>
      <c r="M211">
        <f>IF(Worksheet!AL232=0,0,Worksheet!AL232/I211)</f>
        <v>0</v>
      </c>
      <c r="N211">
        <f t="shared" si="7"/>
        <v>0</v>
      </c>
      <c r="R211">
        <f>IFERROR(Worksheet!X232/(Worksheet!S232+Worksheet!V232),0)</f>
        <v>0</v>
      </c>
      <c r="S211" t="str">
        <f>IF(Worksheet!E232="","",Worksheet!E232)</f>
        <v/>
      </c>
      <c r="T211" t="str">
        <f>IF(Worksheet!B232="","",Worksheet!B232)</f>
        <v/>
      </c>
      <c r="U211" t="str">
        <f>IF(Worksheet!D232="","",Worksheet!D232)</f>
        <v/>
      </c>
      <c r="V211" t="str">
        <f>IF(Worksheet!$A$10=TRUE,"Y","N")</f>
        <v>N</v>
      </c>
      <c r="W211" t="str">
        <f>IF(Worksheet!$A$11=TRUE,"Y","N")</f>
        <v>N</v>
      </c>
      <c r="X211" t="str">
        <f>IF(Worksheet!$B$10=TRUE,"Y","N")</f>
        <v>N</v>
      </c>
      <c r="Y211" t="str">
        <f>IF(Worksheet!$B$11=TRUE,"Y","N")</f>
        <v>N</v>
      </c>
      <c r="Z211">
        <f>IFERROR(IF(N(Worksheet!V232)=0,Worksheet!U232,Worksheet!V232),"")</f>
        <v>0</v>
      </c>
    </row>
    <row r="212" spans="1:26" x14ac:dyDescent="0.25">
      <c r="A212" t="str">
        <f>IF(ISBLANK(Worksheet!F233)=FALSE,VLOOKUP(Worksheet!A233,MeasureCode_Lookup,6,FALSE),"")</f>
        <v/>
      </c>
      <c r="B212">
        <f>Worksheet!H233</f>
        <v>0</v>
      </c>
      <c r="C212">
        <f>Worksheet!I233</f>
        <v>0</v>
      </c>
      <c r="D212" s="1">
        <f>IFERROR(IF(Worksheet!Z233=0,Worksheet!Y233/I212,Worksheet!Z233/R212),0)</f>
        <v>0</v>
      </c>
      <c r="E212" t="s">
        <v>16</v>
      </c>
      <c r="H212">
        <f>IF(N(Worksheet!S233)=0,N(Worksheet!R233),N(Worksheet!S233))</f>
        <v>0</v>
      </c>
      <c r="I212">
        <f>IFERROR(Worksheet!W233/(Worksheet!R233+Worksheet!U233),0)</f>
        <v>0</v>
      </c>
      <c r="J212" s="64">
        <f>Worksheet!AE233</f>
        <v>0</v>
      </c>
      <c r="K212" s="64">
        <f>Worksheet!AD233</f>
        <v>0</v>
      </c>
      <c r="L212" s="1">
        <f t="shared" si="6"/>
        <v>0</v>
      </c>
      <c r="M212">
        <f>IF(Worksheet!AL233=0,0,Worksheet!AL233/I212)</f>
        <v>0</v>
      </c>
      <c r="N212">
        <f t="shared" si="7"/>
        <v>0</v>
      </c>
      <c r="R212">
        <f>IFERROR(Worksheet!X233/(Worksheet!S233+Worksheet!V233),0)</f>
        <v>0</v>
      </c>
      <c r="S212" t="str">
        <f>IF(Worksheet!E233="","",Worksheet!E233)</f>
        <v/>
      </c>
      <c r="T212" t="str">
        <f>IF(Worksheet!B233="","",Worksheet!B233)</f>
        <v/>
      </c>
      <c r="U212" t="str">
        <f>IF(Worksheet!D233="","",Worksheet!D233)</f>
        <v/>
      </c>
      <c r="V212" t="str">
        <f>IF(Worksheet!$A$10=TRUE,"Y","N")</f>
        <v>N</v>
      </c>
      <c r="W212" t="str">
        <f>IF(Worksheet!$A$11=TRUE,"Y","N")</f>
        <v>N</v>
      </c>
      <c r="X212" t="str">
        <f>IF(Worksheet!$B$10=TRUE,"Y","N")</f>
        <v>N</v>
      </c>
      <c r="Y212" t="str">
        <f>IF(Worksheet!$B$11=TRUE,"Y","N")</f>
        <v>N</v>
      </c>
      <c r="Z212">
        <f>IFERROR(IF(N(Worksheet!V233)=0,Worksheet!U233,Worksheet!V233),"")</f>
        <v>0</v>
      </c>
    </row>
    <row r="213" spans="1:26" x14ac:dyDescent="0.25">
      <c r="A213" t="str">
        <f>IF(ISBLANK(Worksheet!F234)=FALSE,VLOOKUP(Worksheet!A234,MeasureCode_Lookup,6,FALSE),"")</f>
        <v/>
      </c>
      <c r="B213">
        <f>Worksheet!H234</f>
        <v>0</v>
      </c>
      <c r="C213">
        <f>Worksheet!I234</f>
        <v>0</v>
      </c>
      <c r="D213" s="1">
        <f>IFERROR(IF(Worksheet!Z234=0,Worksheet!Y234/I213,Worksheet!Z234/R213),0)</f>
        <v>0</v>
      </c>
      <c r="E213" t="s">
        <v>16</v>
      </c>
      <c r="H213">
        <f>IF(N(Worksheet!S234)=0,N(Worksheet!R234),N(Worksheet!S234))</f>
        <v>0</v>
      </c>
      <c r="I213">
        <f>IFERROR(Worksheet!W234/(Worksheet!R234+Worksheet!U234),0)</f>
        <v>0</v>
      </c>
      <c r="J213" s="64">
        <f>Worksheet!AE234</f>
        <v>0</v>
      </c>
      <c r="K213" s="64">
        <f>Worksheet!AD234</f>
        <v>0</v>
      </c>
      <c r="L213" s="1">
        <f t="shared" si="6"/>
        <v>0</v>
      </c>
      <c r="M213">
        <f>IF(Worksheet!AL234=0,0,Worksheet!AL234/I213)</f>
        <v>0</v>
      </c>
      <c r="N213">
        <f t="shared" si="7"/>
        <v>0</v>
      </c>
      <c r="R213">
        <f>IFERROR(Worksheet!X234/(Worksheet!S234+Worksheet!V234),0)</f>
        <v>0</v>
      </c>
      <c r="S213" t="str">
        <f>IF(Worksheet!E234="","",Worksheet!E234)</f>
        <v/>
      </c>
      <c r="T213" t="str">
        <f>IF(Worksheet!B234="","",Worksheet!B234)</f>
        <v/>
      </c>
      <c r="U213" t="str">
        <f>IF(Worksheet!D234="","",Worksheet!D234)</f>
        <v/>
      </c>
      <c r="V213" t="str">
        <f>IF(Worksheet!$A$10=TRUE,"Y","N")</f>
        <v>N</v>
      </c>
      <c r="W213" t="str">
        <f>IF(Worksheet!$A$11=TRUE,"Y","N")</f>
        <v>N</v>
      </c>
      <c r="X213" t="str">
        <f>IF(Worksheet!$B$10=TRUE,"Y","N")</f>
        <v>N</v>
      </c>
      <c r="Y213" t="str">
        <f>IF(Worksheet!$B$11=TRUE,"Y","N")</f>
        <v>N</v>
      </c>
      <c r="Z213">
        <f>IFERROR(IF(N(Worksheet!V234)=0,Worksheet!U234,Worksheet!V234),"")</f>
        <v>0</v>
      </c>
    </row>
    <row r="214" spans="1:26" x14ac:dyDescent="0.25">
      <c r="A214" t="str">
        <f>IF(ISBLANK(Worksheet!F235)=FALSE,VLOOKUP(Worksheet!A235,MeasureCode_Lookup,6,FALSE),"")</f>
        <v/>
      </c>
      <c r="B214">
        <f>Worksheet!H235</f>
        <v>0</v>
      </c>
      <c r="C214">
        <f>Worksheet!I235</f>
        <v>0</v>
      </c>
      <c r="D214" s="1">
        <f>IFERROR(IF(Worksheet!Z235=0,Worksheet!Y235/I214,Worksheet!Z235/R214),0)</f>
        <v>0</v>
      </c>
      <c r="E214" t="s">
        <v>16</v>
      </c>
      <c r="H214">
        <f>IF(N(Worksheet!S235)=0,N(Worksheet!R235),N(Worksheet!S235))</f>
        <v>0</v>
      </c>
      <c r="I214">
        <f>IFERROR(Worksheet!W235/(Worksheet!R235+Worksheet!U235),0)</f>
        <v>0</v>
      </c>
      <c r="J214" s="64">
        <f>Worksheet!AE235</f>
        <v>0</v>
      </c>
      <c r="K214" s="64">
        <f>Worksheet!AD235</f>
        <v>0</v>
      </c>
      <c r="L214" s="1">
        <f t="shared" si="6"/>
        <v>0</v>
      </c>
      <c r="M214">
        <f>IF(Worksheet!AL235=0,0,Worksheet!AL235/I214)</f>
        <v>0</v>
      </c>
      <c r="N214">
        <f t="shared" si="7"/>
        <v>0</v>
      </c>
      <c r="R214">
        <f>IFERROR(Worksheet!X235/(Worksheet!S235+Worksheet!V235),0)</f>
        <v>0</v>
      </c>
      <c r="S214" t="str">
        <f>IF(Worksheet!E235="","",Worksheet!E235)</f>
        <v/>
      </c>
      <c r="T214" t="str">
        <f>IF(Worksheet!B235="","",Worksheet!B235)</f>
        <v/>
      </c>
      <c r="U214" t="str">
        <f>IF(Worksheet!D235="","",Worksheet!D235)</f>
        <v/>
      </c>
      <c r="V214" t="str">
        <f>IF(Worksheet!$A$10=TRUE,"Y","N")</f>
        <v>N</v>
      </c>
      <c r="W214" t="str">
        <f>IF(Worksheet!$A$11=TRUE,"Y","N")</f>
        <v>N</v>
      </c>
      <c r="X214" t="str">
        <f>IF(Worksheet!$B$10=TRUE,"Y","N")</f>
        <v>N</v>
      </c>
      <c r="Y214" t="str">
        <f>IF(Worksheet!$B$11=TRUE,"Y","N")</f>
        <v>N</v>
      </c>
      <c r="Z214">
        <f>IFERROR(IF(N(Worksheet!V235)=0,Worksheet!U235,Worksheet!V235),"")</f>
        <v>0</v>
      </c>
    </row>
    <row r="215" spans="1:26" x14ac:dyDescent="0.25">
      <c r="A215" t="str">
        <f>IF(ISBLANK(Worksheet!F236)=FALSE,VLOOKUP(Worksheet!A236,MeasureCode_Lookup,6,FALSE),"")</f>
        <v/>
      </c>
      <c r="B215">
        <f>Worksheet!H236</f>
        <v>0</v>
      </c>
      <c r="C215">
        <f>Worksheet!I236</f>
        <v>0</v>
      </c>
      <c r="D215" s="1">
        <f>IFERROR(IF(Worksheet!Z236=0,Worksheet!Y236/I215,Worksheet!Z236/R215),0)</f>
        <v>0</v>
      </c>
      <c r="E215" t="s">
        <v>16</v>
      </c>
      <c r="H215">
        <f>IF(N(Worksheet!S236)=0,N(Worksheet!R236),N(Worksheet!S236))</f>
        <v>0</v>
      </c>
      <c r="I215">
        <f>IFERROR(Worksheet!W236/(Worksheet!R236+Worksheet!U236),0)</f>
        <v>0</v>
      </c>
      <c r="J215" s="64">
        <f>Worksheet!AE236</f>
        <v>0</v>
      </c>
      <c r="K215" s="64">
        <f>Worksheet!AD236</f>
        <v>0</v>
      </c>
      <c r="L215" s="1">
        <f t="shared" si="6"/>
        <v>0</v>
      </c>
      <c r="M215">
        <f>IF(Worksheet!AL236=0,0,Worksheet!AL236/I215)</f>
        <v>0</v>
      </c>
      <c r="N215">
        <f t="shared" si="7"/>
        <v>0</v>
      </c>
      <c r="R215">
        <f>IFERROR(Worksheet!X236/(Worksheet!S236+Worksheet!V236),0)</f>
        <v>0</v>
      </c>
      <c r="S215" t="str">
        <f>IF(Worksheet!E236="","",Worksheet!E236)</f>
        <v/>
      </c>
      <c r="T215" t="str">
        <f>IF(Worksheet!B236="","",Worksheet!B236)</f>
        <v/>
      </c>
      <c r="U215" t="str">
        <f>IF(Worksheet!D236="","",Worksheet!D236)</f>
        <v/>
      </c>
      <c r="V215" t="str">
        <f>IF(Worksheet!$A$10=TRUE,"Y","N")</f>
        <v>N</v>
      </c>
      <c r="W215" t="str">
        <f>IF(Worksheet!$A$11=TRUE,"Y","N")</f>
        <v>N</v>
      </c>
      <c r="X215" t="str">
        <f>IF(Worksheet!$B$10=TRUE,"Y","N")</f>
        <v>N</v>
      </c>
      <c r="Y215" t="str">
        <f>IF(Worksheet!$B$11=TRUE,"Y","N")</f>
        <v>N</v>
      </c>
      <c r="Z215">
        <f>IFERROR(IF(N(Worksheet!V236)=0,Worksheet!U236,Worksheet!V236),"")</f>
        <v>0</v>
      </c>
    </row>
    <row r="216" spans="1:26" x14ac:dyDescent="0.25">
      <c r="A216" t="str">
        <f>IF(ISBLANK(Worksheet!F237)=FALSE,VLOOKUP(Worksheet!A237,MeasureCode_Lookup,6,FALSE),"")</f>
        <v/>
      </c>
      <c r="B216">
        <f>Worksheet!H237</f>
        <v>0</v>
      </c>
      <c r="C216">
        <f>Worksheet!I237</f>
        <v>0</v>
      </c>
      <c r="D216" s="1">
        <f>IFERROR(IF(Worksheet!Z237=0,Worksheet!Y237/I216,Worksheet!Z237/R216),0)</f>
        <v>0</v>
      </c>
      <c r="E216" t="s">
        <v>16</v>
      </c>
      <c r="H216">
        <f>IF(N(Worksheet!S237)=0,N(Worksheet!R237),N(Worksheet!S237))</f>
        <v>0</v>
      </c>
      <c r="I216">
        <f>IFERROR(Worksheet!W237/(Worksheet!R237+Worksheet!U237),0)</f>
        <v>0</v>
      </c>
      <c r="J216" s="64">
        <f>Worksheet!AE237</f>
        <v>0</v>
      </c>
      <c r="K216" s="64">
        <f>Worksheet!AD237</f>
        <v>0</v>
      </c>
      <c r="L216" s="1">
        <f t="shared" si="6"/>
        <v>0</v>
      </c>
      <c r="M216">
        <f>IF(Worksheet!AL237=0,0,Worksheet!AL237/I216)</f>
        <v>0</v>
      </c>
      <c r="N216">
        <f t="shared" si="7"/>
        <v>0</v>
      </c>
      <c r="R216">
        <f>IFERROR(Worksheet!X237/(Worksheet!S237+Worksheet!V237),0)</f>
        <v>0</v>
      </c>
      <c r="S216" t="str">
        <f>IF(Worksheet!E237="","",Worksheet!E237)</f>
        <v/>
      </c>
      <c r="T216" t="str">
        <f>IF(Worksheet!B237="","",Worksheet!B237)</f>
        <v/>
      </c>
      <c r="U216" t="str">
        <f>IF(Worksheet!D237="","",Worksheet!D237)</f>
        <v/>
      </c>
      <c r="V216" t="str">
        <f>IF(Worksheet!$A$10=TRUE,"Y","N")</f>
        <v>N</v>
      </c>
      <c r="W216" t="str">
        <f>IF(Worksheet!$A$11=TRUE,"Y","N")</f>
        <v>N</v>
      </c>
      <c r="X216" t="str">
        <f>IF(Worksheet!$B$10=TRUE,"Y","N")</f>
        <v>N</v>
      </c>
      <c r="Y216" t="str">
        <f>IF(Worksheet!$B$11=TRUE,"Y","N")</f>
        <v>N</v>
      </c>
      <c r="Z216">
        <f>IFERROR(IF(N(Worksheet!V237)=0,Worksheet!U237,Worksheet!V237),"")</f>
        <v>0</v>
      </c>
    </row>
    <row r="217" spans="1:26" x14ac:dyDescent="0.25">
      <c r="A217" t="str">
        <f>IF(ISBLANK(Worksheet!F238)=FALSE,VLOOKUP(Worksheet!A238,MeasureCode_Lookup,6,FALSE),"")</f>
        <v/>
      </c>
      <c r="B217">
        <f>Worksheet!H238</f>
        <v>0</v>
      </c>
      <c r="C217">
        <f>Worksheet!I238</f>
        <v>0</v>
      </c>
      <c r="D217" s="1">
        <f>IFERROR(IF(Worksheet!Z238=0,Worksheet!Y238/I217,Worksheet!Z238/R217),0)</f>
        <v>0</v>
      </c>
      <c r="E217" t="s">
        <v>16</v>
      </c>
      <c r="H217">
        <f>IF(N(Worksheet!S238)=0,N(Worksheet!R238),N(Worksheet!S238))</f>
        <v>0</v>
      </c>
      <c r="I217">
        <f>IFERROR(Worksheet!W238/(Worksheet!R238+Worksheet!U238),0)</f>
        <v>0</v>
      </c>
      <c r="J217" s="64">
        <f>Worksheet!AE238</f>
        <v>0</v>
      </c>
      <c r="K217" s="64">
        <f>Worksheet!AD238</f>
        <v>0</v>
      </c>
      <c r="L217" s="1">
        <f t="shared" si="6"/>
        <v>0</v>
      </c>
      <c r="M217">
        <f>IF(Worksheet!AL238=0,0,Worksheet!AL238/I217)</f>
        <v>0</v>
      </c>
      <c r="N217">
        <f t="shared" si="7"/>
        <v>0</v>
      </c>
      <c r="R217">
        <f>IFERROR(Worksheet!X238/(Worksheet!S238+Worksheet!V238),0)</f>
        <v>0</v>
      </c>
      <c r="S217" t="str">
        <f>IF(Worksheet!E238="","",Worksheet!E238)</f>
        <v/>
      </c>
      <c r="T217" t="str">
        <f>IF(Worksheet!B238="","",Worksheet!B238)</f>
        <v/>
      </c>
      <c r="U217" t="str">
        <f>IF(Worksheet!D238="","",Worksheet!D238)</f>
        <v/>
      </c>
      <c r="V217" t="str">
        <f>IF(Worksheet!$A$10=TRUE,"Y","N")</f>
        <v>N</v>
      </c>
      <c r="W217" t="str">
        <f>IF(Worksheet!$A$11=TRUE,"Y","N")</f>
        <v>N</v>
      </c>
      <c r="X217" t="str">
        <f>IF(Worksheet!$B$10=TRUE,"Y","N")</f>
        <v>N</v>
      </c>
      <c r="Y217" t="str">
        <f>IF(Worksheet!$B$11=TRUE,"Y","N")</f>
        <v>N</v>
      </c>
      <c r="Z217">
        <f>IFERROR(IF(N(Worksheet!V238)=0,Worksheet!U238,Worksheet!V238),"")</f>
        <v>0</v>
      </c>
    </row>
    <row r="218" spans="1:26" x14ac:dyDescent="0.25">
      <c r="A218" t="str">
        <f>IF(ISBLANK(Worksheet!F239)=FALSE,VLOOKUP(Worksheet!A239,MeasureCode_Lookup,6,FALSE),"")</f>
        <v/>
      </c>
      <c r="B218">
        <f>Worksheet!H239</f>
        <v>0</v>
      </c>
      <c r="C218">
        <f>Worksheet!I239</f>
        <v>0</v>
      </c>
      <c r="D218" s="1">
        <f>IFERROR(IF(Worksheet!Z239=0,Worksheet!Y239/I218,Worksheet!Z239/R218),0)</f>
        <v>0</v>
      </c>
      <c r="E218" t="s">
        <v>16</v>
      </c>
      <c r="H218">
        <f>IF(N(Worksheet!S239)=0,N(Worksheet!R239),N(Worksheet!S239))</f>
        <v>0</v>
      </c>
      <c r="I218">
        <f>IFERROR(Worksheet!W239/(Worksheet!R239+Worksheet!U239),0)</f>
        <v>0</v>
      </c>
      <c r="J218" s="64">
        <f>Worksheet!AE239</f>
        <v>0</v>
      </c>
      <c r="K218" s="64">
        <f>Worksheet!AD239</f>
        <v>0</v>
      </c>
      <c r="L218" s="1">
        <f t="shared" si="6"/>
        <v>0</v>
      </c>
      <c r="M218">
        <f>IF(Worksheet!AL239=0,0,Worksheet!AL239/I218)</f>
        <v>0</v>
      </c>
      <c r="N218">
        <f t="shared" si="7"/>
        <v>0</v>
      </c>
      <c r="R218">
        <f>IFERROR(Worksheet!X239/(Worksheet!S239+Worksheet!V239),0)</f>
        <v>0</v>
      </c>
      <c r="S218" t="str">
        <f>IF(Worksheet!E239="","",Worksheet!E239)</f>
        <v/>
      </c>
      <c r="T218" t="str">
        <f>IF(Worksheet!B239="","",Worksheet!B239)</f>
        <v/>
      </c>
      <c r="U218" t="str">
        <f>IF(Worksheet!D239="","",Worksheet!D239)</f>
        <v/>
      </c>
      <c r="V218" t="str">
        <f>IF(Worksheet!$A$10=TRUE,"Y","N")</f>
        <v>N</v>
      </c>
      <c r="W218" t="str">
        <f>IF(Worksheet!$A$11=TRUE,"Y","N")</f>
        <v>N</v>
      </c>
      <c r="X218" t="str">
        <f>IF(Worksheet!$B$10=TRUE,"Y","N")</f>
        <v>N</v>
      </c>
      <c r="Y218" t="str">
        <f>IF(Worksheet!$B$11=TRUE,"Y","N")</f>
        <v>N</v>
      </c>
      <c r="Z218">
        <f>IFERROR(IF(N(Worksheet!V239)=0,Worksheet!U239,Worksheet!V239),"")</f>
        <v>0</v>
      </c>
    </row>
    <row r="219" spans="1:26" x14ac:dyDescent="0.25">
      <c r="A219" t="str">
        <f>IF(ISBLANK(Worksheet!F240)=FALSE,VLOOKUP(Worksheet!A240,MeasureCode_Lookup,6,FALSE),"")</f>
        <v/>
      </c>
      <c r="B219">
        <f>Worksheet!H240</f>
        <v>0</v>
      </c>
      <c r="C219">
        <f>Worksheet!I240</f>
        <v>0</v>
      </c>
      <c r="D219" s="1">
        <f>IFERROR(IF(Worksheet!Z240=0,Worksheet!Y240/I219,Worksheet!Z240/R219),0)</f>
        <v>0</v>
      </c>
      <c r="E219" t="s">
        <v>16</v>
      </c>
      <c r="H219">
        <f>IF(N(Worksheet!S240)=0,N(Worksheet!R240),N(Worksheet!S240))</f>
        <v>0</v>
      </c>
      <c r="I219">
        <f>IFERROR(Worksheet!W240/(Worksheet!R240+Worksheet!U240),0)</f>
        <v>0</v>
      </c>
      <c r="J219" s="64">
        <f>Worksheet!AE240</f>
        <v>0</v>
      </c>
      <c r="K219" s="64">
        <f>Worksheet!AD240</f>
        <v>0</v>
      </c>
      <c r="L219" s="1">
        <f t="shared" si="6"/>
        <v>0</v>
      </c>
      <c r="M219">
        <f>IF(Worksheet!AL240=0,0,Worksheet!AL240/I219)</f>
        <v>0</v>
      </c>
      <c r="N219">
        <f t="shared" si="7"/>
        <v>0</v>
      </c>
      <c r="R219">
        <f>IFERROR(Worksheet!X240/(Worksheet!S240+Worksheet!V240),0)</f>
        <v>0</v>
      </c>
      <c r="S219" t="str">
        <f>IF(Worksheet!E240="","",Worksheet!E240)</f>
        <v/>
      </c>
      <c r="T219" t="str">
        <f>IF(Worksheet!B240="","",Worksheet!B240)</f>
        <v/>
      </c>
      <c r="U219" t="str">
        <f>IF(Worksheet!D240="","",Worksheet!D240)</f>
        <v/>
      </c>
      <c r="V219" t="str">
        <f>IF(Worksheet!$A$10=TRUE,"Y","N")</f>
        <v>N</v>
      </c>
      <c r="W219" t="str">
        <f>IF(Worksheet!$A$11=TRUE,"Y","N")</f>
        <v>N</v>
      </c>
      <c r="X219" t="str">
        <f>IF(Worksheet!$B$10=TRUE,"Y","N")</f>
        <v>N</v>
      </c>
      <c r="Y219" t="str">
        <f>IF(Worksheet!$B$11=TRUE,"Y","N")</f>
        <v>N</v>
      </c>
      <c r="Z219">
        <f>IFERROR(IF(N(Worksheet!V240)=0,Worksheet!U240,Worksheet!V240),"")</f>
        <v>0</v>
      </c>
    </row>
    <row r="220" spans="1:26" x14ac:dyDescent="0.25">
      <c r="A220" t="str">
        <f>IF(ISBLANK(Worksheet!F241)=FALSE,VLOOKUP(Worksheet!A241,MeasureCode_Lookup,6,FALSE),"")</f>
        <v/>
      </c>
      <c r="B220">
        <f>Worksheet!H241</f>
        <v>0</v>
      </c>
      <c r="C220">
        <f>Worksheet!I241</f>
        <v>0</v>
      </c>
      <c r="D220" s="1">
        <f>IFERROR(IF(Worksheet!Z241=0,Worksheet!Y241/I220,Worksheet!Z241/R220),0)</f>
        <v>0</v>
      </c>
      <c r="E220" t="s">
        <v>16</v>
      </c>
      <c r="H220">
        <f>IF(N(Worksheet!S241)=0,N(Worksheet!R241),N(Worksheet!S241))</f>
        <v>0</v>
      </c>
      <c r="I220">
        <f>IFERROR(Worksheet!W241/(Worksheet!R241+Worksheet!U241),0)</f>
        <v>0</v>
      </c>
      <c r="J220" s="64">
        <f>Worksheet!AE241</f>
        <v>0</v>
      </c>
      <c r="K220" s="64">
        <f>Worksheet!AD241</f>
        <v>0</v>
      </c>
      <c r="L220" s="1">
        <f t="shared" si="6"/>
        <v>0</v>
      </c>
      <c r="M220">
        <f>IF(Worksheet!AL241=0,0,Worksheet!AL241/I220)</f>
        <v>0</v>
      </c>
      <c r="N220">
        <f t="shared" si="7"/>
        <v>0</v>
      </c>
      <c r="R220">
        <f>IFERROR(Worksheet!X241/(Worksheet!S241+Worksheet!V241),0)</f>
        <v>0</v>
      </c>
      <c r="S220" t="str">
        <f>IF(Worksheet!E241="","",Worksheet!E241)</f>
        <v/>
      </c>
      <c r="T220" t="str">
        <f>IF(Worksheet!B241="","",Worksheet!B241)</f>
        <v/>
      </c>
      <c r="U220" t="str">
        <f>IF(Worksheet!D241="","",Worksheet!D241)</f>
        <v/>
      </c>
      <c r="V220" t="str">
        <f>IF(Worksheet!$A$10=TRUE,"Y","N")</f>
        <v>N</v>
      </c>
      <c r="W220" t="str">
        <f>IF(Worksheet!$A$11=TRUE,"Y","N")</f>
        <v>N</v>
      </c>
      <c r="X220" t="str">
        <f>IF(Worksheet!$B$10=TRUE,"Y","N")</f>
        <v>N</v>
      </c>
      <c r="Y220" t="str">
        <f>IF(Worksheet!$B$11=TRUE,"Y","N")</f>
        <v>N</v>
      </c>
      <c r="Z220">
        <f>IFERROR(IF(N(Worksheet!V241)=0,Worksheet!U241,Worksheet!V241),"")</f>
        <v>0</v>
      </c>
    </row>
    <row r="221" spans="1:26" x14ac:dyDescent="0.25">
      <c r="A221" t="str">
        <f>IF(ISBLANK(Worksheet!F242)=FALSE,VLOOKUP(Worksheet!A242,MeasureCode_Lookup,6,FALSE),"")</f>
        <v/>
      </c>
      <c r="B221">
        <f>Worksheet!H242</f>
        <v>0</v>
      </c>
      <c r="C221">
        <f>Worksheet!I242</f>
        <v>0</v>
      </c>
      <c r="D221" s="1">
        <f>IFERROR(IF(Worksheet!Z242=0,Worksheet!Y242/I221,Worksheet!Z242/R221),0)</f>
        <v>0</v>
      </c>
      <c r="E221" t="s">
        <v>16</v>
      </c>
      <c r="H221">
        <f>IF(N(Worksheet!S242)=0,N(Worksheet!R242),N(Worksheet!S242))</f>
        <v>0</v>
      </c>
      <c r="I221">
        <f>IFERROR(Worksheet!W242/(Worksheet!R242+Worksheet!U242),0)</f>
        <v>0</v>
      </c>
      <c r="J221" s="64">
        <f>Worksheet!AE242</f>
        <v>0</v>
      </c>
      <c r="K221" s="64">
        <f>Worksheet!AD242</f>
        <v>0</v>
      </c>
      <c r="L221" s="1">
        <f t="shared" si="6"/>
        <v>0</v>
      </c>
      <c r="M221">
        <f>IF(Worksheet!AL242=0,0,Worksheet!AL242/I221)</f>
        <v>0</v>
      </c>
      <c r="N221">
        <f t="shared" si="7"/>
        <v>0</v>
      </c>
      <c r="R221">
        <f>IFERROR(Worksheet!X242/(Worksheet!S242+Worksheet!V242),0)</f>
        <v>0</v>
      </c>
      <c r="S221" t="str">
        <f>IF(Worksheet!E242="","",Worksheet!E242)</f>
        <v/>
      </c>
      <c r="T221" t="str">
        <f>IF(Worksheet!B242="","",Worksheet!B242)</f>
        <v/>
      </c>
      <c r="U221" t="str">
        <f>IF(Worksheet!D242="","",Worksheet!D242)</f>
        <v/>
      </c>
      <c r="V221" t="str">
        <f>IF(Worksheet!$A$10=TRUE,"Y","N")</f>
        <v>N</v>
      </c>
      <c r="W221" t="str">
        <f>IF(Worksheet!$A$11=TRUE,"Y","N")</f>
        <v>N</v>
      </c>
      <c r="X221" t="str">
        <f>IF(Worksheet!$B$10=TRUE,"Y","N")</f>
        <v>N</v>
      </c>
      <c r="Y221" t="str">
        <f>IF(Worksheet!$B$11=TRUE,"Y","N")</f>
        <v>N</v>
      </c>
      <c r="Z221">
        <f>IFERROR(IF(N(Worksheet!V242)=0,Worksheet!U242,Worksheet!V242),"")</f>
        <v>0</v>
      </c>
    </row>
    <row r="222" spans="1:26" x14ac:dyDescent="0.25">
      <c r="A222" t="str">
        <f>IF(ISBLANK(Worksheet!F243)=FALSE,VLOOKUP(Worksheet!A243,MeasureCode_Lookup,6,FALSE),"")</f>
        <v/>
      </c>
      <c r="B222">
        <f>Worksheet!H243</f>
        <v>0</v>
      </c>
      <c r="C222">
        <f>Worksheet!I243</f>
        <v>0</v>
      </c>
      <c r="D222" s="1">
        <f>IFERROR(IF(Worksheet!Z243=0,Worksheet!Y243/I222,Worksheet!Z243/R222),0)</f>
        <v>0</v>
      </c>
      <c r="E222" t="s">
        <v>16</v>
      </c>
      <c r="H222">
        <f>IF(N(Worksheet!S243)=0,N(Worksheet!R243),N(Worksheet!S243))</f>
        <v>0</v>
      </c>
      <c r="I222">
        <f>IFERROR(Worksheet!W243/(Worksheet!R243+Worksheet!U243),0)</f>
        <v>0</v>
      </c>
      <c r="J222" s="64">
        <f>Worksheet!AE243</f>
        <v>0</v>
      </c>
      <c r="K222" s="64">
        <f>Worksheet!AD243</f>
        <v>0</v>
      </c>
      <c r="L222" s="1">
        <f t="shared" si="6"/>
        <v>0</v>
      </c>
      <c r="M222">
        <f>IF(Worksheet!AL243=0,0,Worksheet!AL243/I222)</f>
        <v>0</v>
      </c>
      <c r="N222">
        <f t="shared" si="7"/>
        <v>0</v>
      </c>
      <c r="R222">
        <f>IFERROR(Worksheet!X243/(Worksheet!S243+Worksheet!V243),0)</f>
        <v>0</v>
      </c>
      <c r="S222" t="str">
        <f>IF(Worksheet!E243="","",Worksheet!E243)</f>
        <v/>
      </c>
      <c r="T222" t="str">
        <f>IF(Worksheet!B243="","",Worksheet!B243)</f>
        <v/>
      </c>
      <c r="U222" t="str">
        <f>IF(Worksheet!D243="","",Worksheet!D243)</f>
        <v/>
      </c>
      <c r="V222" t="str">
        <f>IF(Worksheet!$A$10=TRUE,"Y","N")</f>
        <v>N</v>
      </c>
      <c r="W222" t="str">
        <f>IF(Worksheet!$A$11=TRUE,"Y","N")</f>
        <v>N</v>
      </c>
      <c r="X222" t="str">
        <f>IF(Worksheet!$B$10=TRUE,"Y","N")</f>
        <v>N</v>
      </c>
      <c r="Y222" t="str">
        <f>IF(Worksheet!$B$11=TRUE,"Y","N")</f>
        <v>N</v>
      </c>
      <c r="Z222">
        <f>IFERROR(IF(N(Worksheet!V243)=0,Worksheet!U243,Worksheet!V243),"")</f>
        <v>0</v>
      </c>
    </row>
    <row r="223" spans="1:26" x14ac:dyDescent="0.25">
      <c r="A223" t="str">
        <f>IF(ISBLANK(Worksheet!F244)=FALSE,VLOOKUP(Worksheet!A244,MeasureCode_Lookup,6,FALSE),"")</f>
        <v/>
      </c>
      <c r="B223">
        <f>Worksheet!H244</f>
        <v>0</v>
      </c>
      <c r="C223">
        <f>Worksheet!I244</f>
        <v>0</v>
      </c>
      <c r="D223" s="1">
        <f>IFERROR(IF(Worksheet!Z244=0,Worksheet!Y244/I223,Worksheet!Z244/R223),0)</f>
        <v>0</v>
      </c>
      <c r="E223" t="s">
        <v>16</v>
      </c>
      <c r="H223">
        <f>IF(N(Worksheet!S244)=0,N(Worksheet!R244),N(Worksheet!S244))</f>
        <v>0</v>
      </c>
      <c r="I223">
        <f>IFERROR(Worksheet!W244/(Worksheet!R244+Worksheet!U244),0)</f>
        <v>0</v>
      </c>
      <c r="J223" s="64">
        <f>Worksheet!AE244</f>
        <v>0</v>
      </c>
      <c r="K223" s="64">
        <f>Worksheet!AD244</f>
        <v>0</v>
      </c>
      <c r="L223" s="1">
        <f t="shared" si="6"/>
        <v>0</v>
      </c>
      <c r="M223">
        <f>IF(Worksheet!AL244=0,0,Worksheet!AL244/I223)</f>
        <v>0</v>
      </c>
      <c r="N223">
        <f t="shared" si="7"/>
        <v>0</v>
      </c>
      <c r="R223">
        <f>IFERROR(Worksheet!X244/(Worksheet!S244+Worksheet!V244),0)</f>
        <v>0</v>
      </c>
      <c r="S223" t="str">
        <f>IF(Worksheet!E244="","",Worksheet!E244)</f>
        <v/>
      </c>
      <c r="T223" t="str">
        <f>IF(Worksheet!B244="","",Worksheet!B244)</f>
        <v/>
      </c>
      <c r="U223" t="str">
        <f>IF(Worksheet!D244="","",Worksheet!D244)</f>
        <v/>
      </c>
      <c r="V223" t="str">
        <f>IF(Worksheet!$A$10=TRUE,"Y","N")</f>
        <v>N</v>
      </c>
      <c r="W223" t="str">
        <f>IF(Worksheet!$A$11=TRUE,"Y","N")</f>
        <v>N</v>
      </c>
      <c r="X223" t="str">
        <f>IF(Worksheet!$B$10=TRUE,"Y","N")</f>
        <v>N</v>
      </c>
      <c r="Y223" t="str">
        <f>IF(Worksheet!$B$11=TRUE,"Y","N")</f>
        <v>N</v>
      </c>
      <c r="Z223">
        <f>IFERROR(IF(N(Worksheet!V244)=0,Worksheet!U244,Worksheet!V244),"")</f>
        <v>0</v>
      </c>
    </row>
    <row r="224" spans="1:26" x14ac:dyDescent="0.25">
      <c r="A224" t="str">
        <f>IF(ISBLANK(Worksheet!F245)=FALSE,VLOOKUP(Worksheet!A245,MeasureCode_Lookup,6,FALSE),"")</f>
        <v/>
      </c>
      <c r="B224">
        <f>Worksheet!H245</f>
        <v>0</v>
      </c>
      <c r="C224">
        <f>Worksheet!I245</f>
        <v>0</v>
      </c>
      <c r="D224" s="1">
        <f>IFERROR(IF(Worksheet!Z245=0,Worksheet!Y245/I224,Worksheet!Z245/R224),0)</f>
        <v>0</v>
      </c>
      <c r="E224" t="s">
        <v>16</v>
      </c>
      <c r="H224">
        <f>IF(N(Worksheet!S245)=0,N(Worksheet!R245),N(Worksheet!S245))</f>
        <v>0</v>
      </c>
      <c r="I224">
        <f>IFERROR(Worksheet!W245/(Worksheet!R245+Worksheet!U245),0)</f>
        <v>0</v>
      </c>
      <c r="J224" s="64">
        <f>Worksheet!AE245</f>
        <v>0</v>
      </c>
      <c r="K224" s="64">
        <f>Worksheet!AD245</f>
        <v>0</v>
      </c>
      <c r="L224" s="1">
        <f t="shared" si="6"/>
        <v>0</v>
      </c>
      <c r="M224">
        <f>IF(Worksheet!AL245=0,0,Worksheet!AL245/I224)</f>
        <v>0</v>
      </c>
      <c r="N224">
        <f t="shared" si="7"/>
        <v>0</v>
      </c>
      <c r="R224">
        <f>IFERROR(Worksheet!X245/(Worksheet!S245+Worksheet!V245),0)</f>
        <v>0</v>
      </c>
      <c r="S224" t="str">
        <f>IF(Worksheet!E245="","",Worksheet!E245)</f>
        <v/>
      </c>
      <c r="T224" t="str">
        <f>IF(Worksheet!B245="","",Worksheet!B245)</f>
        <v/>
      </c>
      <c r="U224" t="str">
        <f>IF(Worksheet!D245="","",Worksheet!D245)</f>
        <v/>
      </c>
      <c r="V224" t="str">
        <f>IF(Worksheet!$A$10=TRUE,"Y","N")</f>
        <v>N</v>
      </c>
      <c r="W224" t="str">
        <f>IF(Worksheet!$A$11=TRUE,"Y","N")</f>
        <v>N</v>
      </c>
      <c r="X224" t="str">
        <f>IF(Worksheet!$B$10=TRUE,"Y","N")</f>
        <v>N</v>
      </c>
      <c r="Y224" t="str">
        <f>IF(Worksheet!$B$11=TRUE,"Y","N")</f>
        <v>N</v>
      </c>
      <c r="Z224">
        <f>IFERROR(IF(N(Worksheet!V245)=0,Worksheet!U245,Worksheet!V245),"")</f>
        <v>0</v>
      </c>
    </row>
    <row r="225" spans="1:26" x14ac:dyDescent="0.25">
      <c r="A225" t="str">
        <f>IF(ISBLANK(Worksheet!F246)=FALSE,VLOOKUP(Worksheet!A246,MeasureCode_Lookup,6,FALSE),"")</f>
        <v/>
      </c>
      <c r="B225">
        <f>Worksheet!H246</f>
        <v>0</v>
      </c>
      <c r="C225">
        <f>Worksheet!I246</f>
        <v>0</v>
      </c>
      <c r="D225" s="1">
        <f>IFERROR(IF(Worksheet!Z246=0,Worksheet!Y246/I225,Worksheet!Z246/R225),0)</f>
        <v>0</v>
      </c>
      <c r="E225" t="s">
        <v>16</v>
      </c>
      <c r="H225">
        <f>IF(N(Worksheet!S246)=0,N(Worksheet!R246),N(Worksheet!S246))</f>
        <v>0</v>
      </c>
      <c r="I225">
        <f>IFERROR(Worksheet!W246/(Worksheet!R246+Worksheet!U246),0)</f>
        <v>0</v>
      </c>
      <c r="J225" s="64">
        <f>Worksheet!AE246</f>
        <v>0</v>
      </c>
      <c r="K225" s="64">
        <f>Worksheet!AD246</f>
        <v>0</v>
      </c>
      <c r="L225" s="1">
        <f t="shared" si="6"/>
        <v>0</v>
      </c>
      <c r="M225">
        <f>IF(Worksheet!AL246=0,0,Worksheet!AL246/I225)</f>
        <v>0</v>
      </c>
      <c r="N225">
        <f t="shared" si="7"/>
        <v>0</v>
      </c>
      <c r="R225">
        <f>IFERROR(Worksheet!X246/(Worksheet!S246+Worksheet!V246),0)</f>
        <v>0</v>
      </c>
      <c r="S225" t="str">
        <f>IF(Worksheet!E246="","",Worksheet!E246)</f>
        <v/>
      </c>
      <c r="T225" t="str">
        <f>IF(Worksheet!B246="","",Worksheet!B246)</f>
        <v/>
      </c>
      <c r="U225" t="str">
        <f>IF(Worksheet!D246="","",Worksheet!D246)</f>
        <v/>
      </c>
      <c r="V225" t="str">
        <f>IF(Worksheet!$A$10=TRUE,"Y","N")</f>
        <v>N</v>
      </c>
      <c r="W225" t="str">
        <f>IF(Worksheet!$A$11=TRUE,"Y","N")</f>
        <v>N</v>
      </c>
      <c r="X225" t="str">
        <f>IF(Worksheet!$B$10=TRUE,"Y","N")</f>
        <v>N</v>
      </c>
      <c r="Y225" t="str">
        <f>IF(Worksheet!$B$11=TRUE,"Y","N")</f>
        <v>N</v>
      </c>
      <c r="Z225">
        <f>IFERROR(IF(N(Worksheet!V246)=0,Worksheet!U246,Worksheet!V246),"")</f>
        <v>0</v>
      </c>
    </row>
    <row r="226" spans="1:26" x14ac:dyDescent="0.25">
      <c r="A226" t="str">
        <f>IF(ISBLANK(Worksheet!F247)=FALSE,VLOOKUP(Worksheet!A247,MeasureCode_Lookup,6,FALSE),"")</f>
        <v/>
      </c>
      <c r="B226">
        <f>Worksheet!H247</f>
        <v>0</v>
      </c>
      <c r="C226">
        <f>Worksheet!I247</f>
        <v>0</v>
      </c>
      <c r="D226" s="1">
        <f>IFERROR(IF(Worksheet!Z247=0,Worksheet!Y247/I226,Worksheet!Z247/R226),0)</f>
        <v>0</v>
      </c>
      <c r="E226" t="s">
        <v>16</v>
      </c>
      <c r="H226">
        <f>IF(N(Worksheet!S247)=0,N(Worksheet!R247),N(Worksheet!S247))</f>
        <v>0</v>
      </c>
      <c r="I226">
        <f>IFERROR(Worksheet!W247/(Worksheet!R247+Worksheet!U247),0)</f>
        <v>0</v>
      </c>
      <c r="J226" s="64">
        <f>Worksheet!AE247</f>
        <v>0</v>
      </c>
      <c r="K226" s="64">
        <f>Worksheet!AD247</f>
        <v>0</v>
      </c>
      <c r="L226" s="1">
        <f t="shared" si="6"/>
        <v>0</v>
      </c>
      <c r="M226">
        <f>IF(Worksheet!AL247=0,0,Worksheet!AL247/I226)</f>
        <v>0</v>
      </c>
      <c r="N226">
        <f t="shared" si="7"/>
        <v>0</v>
      </c>
      <c r="R226">
        <f>IFERROR(Worksheet!X247/(Worksheet!S247+Worksheet!V247),0)</f>
        <v>0</v>
      </c>
      <c r="S226" t="str">
        <f>IF(Worksheet!E247="","",Worksheet!E247)</f>
        <v/>
      </c>
      <c r="T226" t="str">
        <f>IF(Worksheet!B247="","",Worksheet!B247)</f>
        <v/>
      </c>
      <c r="U226" t="str">
        <f>IF(Worksheet!D247="","",Worksheet!D247)</f>
        <v/>
      </c>
      <c r="V226" t="str">
        <f>IF(Worksheet!$A$10=TRUE,"Y","N")</f>
        <v>N</v>
      </c>
      <c r="W226" t="str">
        <f>IF(Worksheet!$A$11=TRUE,"Y","N")</f>
        <v>N</v>
      </c>
      <c r="X226" t="str">
        <f>IF(Worksheet!$B$10=TRUE,"Y","N")</f>
        <v>N</v>
      </c>
      <c r="Y226" t="str">
        <f>IF(Worksheet!$B$11=TRUE,"Y","N")</f>
        <v>N</v>
      </c>
      <c r="Z226">
        <f>IFERROR(IF(N(Worksheet!V247)=0,Worksheet!U247,Worksheet!V247),"")</f>
        <v>0</v>
      </c>
    </row>
    <row r="227" spans="1:26" x14ac:dyDescent="0.25">
      <c r="A227" t="str">
        <f>IF(ISBLANK(Worksheet!F248)=FALSE,VLOOKUP(Worksheet!A248,MeasureCode_Lookup,6,FALSE),"")</f>
        <v/>
      </c>
      <c r="B227">
        <f>Worksheet!H248</f>
        <v>0</v>
      </c>
      <c r="C227">
        <f>Worksheet!I248</f>
        <v>0</v>
      </c>
      <c r="D227" s="1">
        <f>IFERROR(IF(Worksheet!Z248=0,Worksheet!Y248/I227,Worksheet!Z248/R227),0)</f>
        <v>0</v>
      </c>
      <c r="E227" t="s">
        <v>16</v>
      </c>
      <c r="H227">
        <f>IF(N(Worksheet!S248)=0,N(Worksheet!R248),N(Worksheet!S248))</f>
        <v>0</v>
      </c>
      <c r="I227">
        <f>IFERROR(Worksheet!W248/(Worksheet!R248+Worksheet!U248),0)</f>
        <v>0</v>
      </c>
      <c r="J227" s="64">
        <f>Worksheet!AE248</f>
        <v>0</v>
      </c>
      <c r="K227" s="64">
        <f>Worksheet!AD248</f>
        <v>0</v>
      </c>
      <c r="L227" s="1">
        <f t="shared" si="6"/>
        <v>0</v>
      </c>
      <c r="M227">
        <f>IF(Worksheet!AL248=0,0,Worksheet!AL248/I227)</f>
        <v>0</v>
      </c>
      <c r="N227">
        <f t="shared" si="7"/>
        <v>0</v>
      </c>
      <c r="R227">
        <f>IFERROR(Worksheet!X248/(Worksheet!S248+Worksheet!V248),0)</f>
        <v>0</v>
      </c>
      <c r="S227" t="str">
        <f>IF(Worksheet!E248="","",Worksheet!E248)</f>
        <v/>
      </c>
      <c r="T227" t="str">
        <f>IF(Worksheet!B248="","",Worksheet!B248)</f>
        <v/>
      </c>
      <c r="U227" t="str">
        <f>IF(Worksheet!D248="","",Worksheet!D248)</f>
        <v/>
      </c>
      <c r="V227" t="str">
        <f>IF(Worksheet!$A$10=TRUE,"Y","N")</f>
        <v>N</v>
      </c>
      <c r="W227" t="str">
        <f>IF(Worksheet!$A$11=TRUE,"Y","N")</f>
        <v>N</v>
      </c>
      <c r="X227" t="str">
        <f>IF(Worksheet!$B$10=TRUE,"Y","N")</f>
        <v>N</v>
      </c>
      <c r="Y227" t="str">
        <f>IF(Worksheet!$B$11=TRUE,"Y","N")</f>
        <v>N</v>
      </c>
      <c r="Z227">
        <f>IFERROR(IF(N(Worksheet!V248)=0,Worksheet!U248,Worksheet!V248),"")</f>
        <v>0</v>
      </c>
    </row>
    <row r="228" spans="1:26" x14ac:dyDescent="0.25">
      <c r="A228" t="str">
        <f>IF(ISBLANK(Worksheet!F249)=FALSE,VLOOKUP(Worksheet!A249,MeasureCode_Lookup,6,FALSE),"")</f>
        <v/>
      </c>
      <c r="B228">
        <f>Worksheet!H249</f>
        <v>0</v>
      </c>
      <c r="C228">
        <f>Worksheet!I249</f>
        <v>0</v>
      </c>
      <c r="D228" s="1">
        <f>IFERROR(IF(Worksheet!Z249=0,Worksheet!Y249/I228,Worksheet!Z249/R228),0)</f>
        <v>0</v>
      </c>
      <c r="E228" t="s">
        <v>16</v>
      </c>
      <c r="H228">
        <f>IF(N(Worksheet!S249)=0,N(Worksheet!R249),N(Worksheet!S249))</f>
        <v>0</v>
      </c>
      <c r="I228">
        <f>IFERROR(Worksheet!W249/(Worksheet!R249+Worksheet!U249),0)</f>
        <v>0</v>
      </c>
      <c r="J228" s="64">
        <f>Worksheet!AE249</f>
        <v>0</v>
      </c>
      <c r="K228" s="64">
        <f>Worksheet!AD249</f>
        <v>0</v>
      </c>
      <c r="L228" s="1">
        <f t="shared" si="6"/>
        <v>0</v>
      </c>
      <c r="M228">
        <f>IF(Worksheet!AL249=0,0,Worksheet!AL249/I228)</f>
        <v>0</v>
      </c>
      <c r="N228">
        <f t="shared" si="7"/>
        <v>0</v>
      </c>
      <c r="R228">
        <f>IFERROR(Worksheet!X249/(Worksheet!S249+Worksheet!V249),0)</f>
        <v>0</v>
      </c>
      <c r="S228" t="str">
        <f>IF(Worksheet!E249="","",Worksheet!E249)</f>
        <v/>
      </c>
      <c r="T228" t="str">
        <f>IF(Worksheet!B249="","",Worksheet!B249)</f>
        <v/>
      </c>
      <c r="U228" t="str">
        <f>IF(Worksheet!D249="","",Worksheet!D249)</f>
        <v/>
      </c>
      <c r="V228" t="str">
        <f>IF(Worksheet!$A$10=TRUE,"Y","N")</f>
        <v>N</v>
      </c>
      <c r="W228" t="str">
        <f>IF(Worksheet!$A$11=TRUE,"Y","N")</f>
        <v>N</v>
      </c>
      <c r="X228" t="str">
        <f>IF(Worksheet!$B$10=TRUE,"Y","N")</f>
        <v>N</v>
      </c>
      <c r="Y228" t="str">
        <f>IF(Worksheet!$B$11=TRUE,"Y","N")</f>
        <v>N</v>
      </c>
      <c r="Z228">
        <f>IFERROR(IF(N(Worksheet!V249)=0,Worksheet!U249,Worksheet!V249),"")</f>
        <v>0</v>
      </c>
    </row>
    <row r="229" spans="1:26" x14ac:dyDescent="0.25">
      <c r="A229" t="str">
        <f>IF(ISBLANK(Worksheet!F250)=FALSE,VLOOKUP(Worksheet!A250,MeasureCode_Lookup,6,FALSE),"")</f>
        <v/>
      </c>
      <c r="B229">
        <f>Worksheet!H250</f>
        <v>0</v>
      </c>
      <c r="C229">
        <f>Worksheet!I250</f>
        <v>0</v>
      </c>
      <c r="D229" s="1">
        <f>IFERROR(IF(Worksheet!Z250=0,Worksheet!Y250/I229,Worksheet!Z250/R229),0)</f>
        <v>0</v>
      </c>
      <c r="E229" t="s">
        <v>16</v>
      </c>
      <c r="H229">
        <f>IF(N(Worksheet!S250)=0,N(Worksheet!R250),N(Worksheet!S250))</f>
        <v>0</v>
      </c>
      <c r="I229">
        <f>IFERROR(Worksheet!W250/(Worksheet!R250+Worksheet!U250),0)</f>
        <v>0</v>
      </c>
      <c r="J229" s="64">
        <f>Worksheet!AE250</f>
        <v>0</v>
      </c>
      <c r="K229" s="64">
        <f>Worksheet!AD250</f>
        <v>0</v>
      </c>
      <c r="L229" s="1">
        <f t="shared" si="6"/>
        <v>0</v>
      </c>
      <c r="M229">
        <f>IF(Worksheet!AL250=0,0,Worksheet!AL250/I229)</f>
        <v>0</v>
      </c>
      <c r="N229">
        <f t="shared" si="7"/>
        <v>0</v>
      </c>
      <c r="R229">
        <f>IFERROR(Worksheet!X250/(Worksheet!S250+Worksheet!V250),0)</f>
        <v>0</v>
      </c>
      <c r="S229" t="str">
        <f>IF(Worksheet!E250="","",Worksheet!E250)</f>
        <v/>
      </c>
      <c r="T229" t="str">
        <f>IF(Worksheet!B250="","",Worksheet!B250)</f>
        <v/>
      </c>
      <c r="U229" t="str">
        <f>IF(Worksheet!D250="","",Worksheet!D250)</f>
        <v/>
      </c>
      <c r="V229" t="str">
        <f>IF(Worksheet!$A$10=TRUE,"Y","N")</f>
        <v>N</v>
      </c>
      <c r="W229" t="str">
        <f>IF(Worksheet!$A$11=TRUE,"Y","N")</f>
        <v>N</v>
      </c>
      <c r="X229" t="str">
        <f>IF(Worksheet!$B$10=TRUE,"Y","N")</f>
        <v>N</v>
      </c>
      <c r="Y229" t="str">
        <f>IF(Worksheet!$B$11=TRUE,"Y","N")</f>
        <v>N</v>
      </c>
      <c r="Z229">
        <f>IFERROR(IF(N(Worksheet!V250)=0,Worksheet!U250,Worksheet!V250),"")</f>
        <v>0</v>
      </c>
    </row>
    <row r="230" spans="1:26" x14ac:dyDescent="0.25">
      <c r="A230" t="str">
        <f>IF(ISBLANK(Worksheet!F251)=FALSE,VLOOKUP(Worksheet!A251,MeasureCode_Lookup,6,FALSE),"")</f>
        <v/>
      </c>
      <c r="B230">
        <f>Worksheet!H251</f>
        <v>0</v>
      </c>
      <c r="C230">
        <f>Worksheet!I251</f>
        <v>0</v>
      </c>
      <c r="D230" s="1">
        <f>IFERROR(IF(Worksheet!Z251=0,Worksheet!Y251/I230,Worksheet!Z251/R230),0)</f>
        <v>0</v>
      </c>
      <c r="E230" t="s">
        <v>16</v>
      </c>
      <c r="H230">
        <f>IF(N(Worksheet!S251)=0,N(Worksheet!R251),N(Worksheet!S251))</f>
        <v>0</v>
      </c>
      <c r="I230">
        <f>IFERROR(Worksheet!W251/(Worksheet!R251+Worksheet!U251),0)</f>
        <v>0</v>
      </c>
      <c r="J230" s="64">
        <f>Worksheet!AE251</f>
        <v>0</v>
      </c>
      <c r="K230" s="64">
        <f>Worksheet!AD251</f>
        <v>0</v>
      </c>
      <c r="L230" s="1">
        <f t="shared" si="6"/>
        <v>0</v>
      </c>
      <c r="M230">
        <f>IF(Worksheet!AL251=0,0,Worksheet!AL251/I230)</f>
        <v>0</v>
      </c>
      <c r="N230">
        <f t="shared" si="7"/>
        <v>0</v>
      </c>
      <c r="R230">
        <f>IFERROR(Worksheet!X251/(Worksheet!S251+Worksheet!V251),0)</f>
        <v>0</v>
      </c>
      <c r="S230" t="str">
        <f>IF(Worksheet!E251="","",Worksheet!E251)</f>
        <v/>
      </c>
      <c r="T230" t="str">
        <f>IF(Worksheet!B251="","",Worksheet!B251)</f>
        <v/>
      </c>
      <c r="U230" t="str">
        <f>IF(Worksheet!D251="","",Worksheet!D251)</f>
        <v/>
      </c>
      <c r="V230" t="str">
        <f>IF(Worksheet!$A$10=TRUE,"Y","N")</f>
        <v>N</v>
      </c>
      <c r="W230" t="str">
        <f>IF(Worksheet!$A$11=TRUE,"Y","N")</f>
        <v>N</v>
      </c>
      <c r="X230" t="str">
        <f>IF(Worksheet!$B$10=TRUE,"Y","N")</f>
        <v>N</v>
      </c>
      <c r="Y230" t="str">
        <f>IF(Worksheet!$B$11=TRUE,"Y","N")</f>
        <v>N</v>
      </c>
      <c r="Z230">
        <f>IFERROR(IF(N(Worksheet!V251)=0,Worksheet!U251,Worksheet!V251),"")</f>
        <v>0</v>
      </c>
    </row>
    <row r="231" spans="1:26" x14ac:dyDescent="0.25">
      <c r="A231" t="str">
        <f>IF(ISBLANK(Worksheet!F252)=FALSE,VLOOKUP(Worksheet!A252,MeasureCode_Lookup,6,FALSE),"")</f>
        <v/>
      </c>
      <c r="B231">
        <f>Worksheet!H252</f>
        <v>0</v>
      </c>
      <c r="C231">
        <f>Worksheet!I252</f>
        <v>0</v>
      </c>
      <c r="D231" s="1">
        <f>IFERROR(IF(Worksheet!Z252=0,Worksheet!Y252/I231,Worksheet!Z252/R231),0)</f>
        <v>0</v>
      </c>
      <c r="E231" t="s">
        <v>16</v>
      </c>
      <c r="H231">
        <f>IF(N(Worksheet!S252)=0,N(Worksheet!R252),N(Worksheet!S252))</f>
        <v>0</v>
      </c>
      <c r="I231">
        <f>IFERROR(Worksheet!W252/(Worksheet!R252+Worksheet!U252),0)</f>
        <v>0</v>
      </c>
      <c r="J231" s="64">
        <f>Worksheet!AE252</f>
        <v>0</v>
      </c>
      <c r="K231" s="64">
        <f>Worksheet!AD252</f>
        <v>0</v>
      </c>
      <c r="L231" s="1">
        <f t="shared" si="6"/>
        <v>0</v>
      </c>
      <c r="M231">
        <f>IF(Worksheet!AL252=0,0,Worksheet!AL252/I231)</f>
        <v>0</v>
      </c>
      <c r="N231">
        <f t="shared" si="7"/>
        <v>0</v>
      </c>
      <c r="R231">
        <f>IFERROR(Worksheet!X252/(Worksheet!S252+Worksheet!V252),0)</f>
        <v>0</v>
      </c>
      <c r="S231" t="str">
        <f>IF(Worksheet!E252="","",Worksheet!E252)</f>
        <v/>
      </c>
      <c r="T231" t="str">
        <f>IF(Worksheet!B252="","",Worksheet!B252)</f>
        <v/>
      </c>
      <c r="U231" t="str">
        <f>IF(Worksheet!D252="","",Worksheet!D252)</f>
        <v/>
      </c>
      <c r="V231" t="str">
        <f>IF(Worksheet!$A$10=TRUE,"Y","N")</f>
        <v>N</v>
      </c>
      <c r="W231" t="str">
        <f>IF(Worksheet!$A$11=TRUE,"Y","N")</f>
        <v>N</v>
      </c>
      <c r="X231" t="str">
        <f>IF(Worksheet!$B$10=TRUE,"Y","N")</f>
        <v>N</v>
      </c>
      <c r="Y231" t="str">
        <f>IF(Worksheet!$B$11=TRUE,"Y","N")</f>
        <v>N</v>
      </c>
      <c r="Z231">
        <f>IFERROR(IF(N(Worksheet!V252)=0,Worksheet!U252,Worksheet!V252),"")</f>
        <v>0</v>
      </c>
    </row>
    <row r="232" spans="1:26" x14ac:dyDescent="0.25">
      <c r="A232" t="str">
        <f>IF(ISBLANK(Worksheet!F253)=FALSE,VLOOKUP(Worksheet!A253,MeasureCode_Lookup,6,FALSE),"")</f>
        <v/>
      </c>
      <c r="B232">
        <f>Worksheet!H253</f>
        <v>0</v>
      </c>
      <c r="C232">
        <f>Worksheet!I253</f>
        <v>0</v>
      </c>
      <c r="D232" s="1">
        <f>IFERROR(IF(Worksheet!Z253=0,Worksheet!Y253/I232,Worksheet!Z253/R232),0)</f>
        <v>0</v>
      </c>
      <c r="E232" t="s">
        <v>16</v>
      </c>
      <c r="H232">
        <f>IF(N(Worksheet!S253)=0,N(Worksheet!R253),N(Worksheet!S253))</f>
        <v>0</v>
      </c>
      <c r="I232">
        <f>IFERROR(Worksheet!W253/(Worksheet!R253+Worksheet!U253),0)</f>
        <v>0</v>
      </c>
      <c r="J232" s="64">
        <f>Worksheet!AE253</f>
        <v>0</v>
      </c>
      <c r="K232" s="64">
        <f>Worksheet!AD253</f>
        <v>0</v>
      </c>
      <c r="L232" s="1">
        <f t="shared" si="6"/>
        <v>0</v>
      </c>
      <c r="M232">
        <f>IF(Worksheet!AL253=0,0,Worksheet!AL253/I232)</f>
        <v>0</v>
      </c>
      <c r="N232">
        <f t="shared" si="7"/>
        <v>0</v>
      </c>
      <c r="R232">
        <f>IFERROR(Worksheet!X253/(Worksheet!S253+Worksheet!V253),0)</f>
        <v>0</v>
      </c>
      <c r="S232" t="str">
        <f>IF(Worksheet!E253="","",Worksheet!E253)</f>
        <v/>
      </c>
      <c r="T232" t="str">
        <f>IF(Worksheet!B253="","",Worksheet!B253)</f>
        <v/>
      </c>
      <c r="U232" t="str">
        <f>IF(Worksheet!D253="","",Worksheet!D253)</f>
        <v/>
      </c>
      <c r="V232" t="str">
        <f>IF(Worksheet!$A$10=TRUE,"Y","N")</f>
        <v>N</v>
      </c>
      <c r="W232" t="str">
        <f>IF(Worksheet!$A$11=TRUE,"Y","N")</f>
        <v>N</v>
      </c>
      <c r="X232" t="str">
        <f>IF(Worksheet!$B$10=TRUE,"Y","N")</f>
        <v>N</v>
      </c>
      <c r="Y232" t="str">
        <f>IF(Worksheet!$B$11=TRUE,"Y","N")</f>
        <v>N</v>
      </c>
      <c r="Z232">
        <f>IFERROR(IF(N(Worksheet!V253)=0,Worksheet!U253,Worksheet!V253),"")</f>
        <v>0</v>
      </c>
    </row>
    <row r="233" spans="1:26" x14ac:dyDescent="0.25">
      <c r="A233" t="str">
        <f>IF(ISBLANK(Worksheet!F254)=FALSE,VLOOKUP(Worksheet!A254,MeasureCode_Lookup,6,FALSE),"")</f>
        <v/>
      </c>
      <c r="B233">
        <f>Worksheet!H254</f>
        <v>0</v>
      </c>
      <c r="C233">
        <f>Worksheet!I254</f>
        <v>0</v>
      </c>
      <c r="D233" s="1">
        <f>IFERROR(IF(Worksheet!Z254=0,Worksheet!Y254/I233,Worksheet!Z254/R233),0)</f>
        <v>0</v>
      </c>
      <c r="E233" t="s">
        <v>16</v>
      </c>
      <c r="H233">
        <f>IF(N(Worksheet!S254)=0,N(Worksheet!R254),N(Worksheet!S254))</f>
        <v>0</v>
      </c>
      <c r="I233">
        <f>IFERROR(Worksheet!W254/(Worksheet!R254+Worksheet!U254),0)</f>
        <v>0</v>
      </c>
      <c r="J233" s="64">
        <f>Worksheet!AE254</f>
        <v>0</v>
      </c>
      <c r="K233" s="64">
        <f>Worksheet!AD254</f>
        <v>0</v>
      </c>
      <c r="L233" s="1">
        <f t="shared" si="6"/>
        <v>0</v>
      </c>
      <c r="M233">
        <f>IF(Worksheet!AL254=0,0,Worksheet!AL254/I233)</f>
        <v>0</v>
      </c>
      <c r="N233">
        <f t="shared" si="7"/>
        <v>0</v>
      </c>
      <c r="R233">
        <f>IFERROR(Worksheet!X254/(Worksheet!S254+Worksheet!V254),0)</f>
        <v>0</v>
      </c>
      <c r="S233" t="str">
        <f>IF(Worksheet!E254="","",Worksheet!E254)</f>
        <v/>
      </c>
      <c r="T233" t="str">
        <f>IF(Worksheet!B254="","",Worksheet!B254)</f>
        <v/>
      </c>
      <c r="U233" t="str">
        <f>IF(Worksheet!D254="","",Worksheet!D254)</f>
        <v/>
      </c>
      <c r="V233" t="str">
        <f>IF(Worksheet!$A$10=TRUE,"Y","N")</f>
        <v>N</v>
      </c>
      <c r="W233" t="str">
        <f>IF(Worksheet!$A$11=TRUE,"Y","N")</f>
        <v>N</v>
      </c>
      <c r="X233" t="str">
        <f>IF(Worksheet!$B$10=TRUE,"Y","N")</f>
        <v>N</v>
      </c>
      <c r="Y233" t="str">
        <f>IF(Worksheet!$B$11=TRUE,"Y","N")</f>
        <v>N</v>
      </c>
      <c r="Z233">
        <f>IFERROR(IF(N(Worksheet!V254)=0,Worksheet!U254,Worksheet!V254),"")</f>
        <v>0</v>
      </c>
    </row>
    <row r="234" spans="1:26" x14ac:dyDescent="0.25">
      <c r="A234" t="str">
        <f>IF(ISBLANK(Worksheet!F255)=FALSE,VLOOKUP(Worksheet!A255,MeasureCode_Lookup,6,FALSE),"")</f>
        <v/>
      </c>
      <c r="B234">
        <f>Worksheet!H255</f>
        <v>0</v>
      </c>
      <c r="C234">
        <f>Worksheet!I255</f>
        <v>0</v>
      </c>
      <c r="D234" s="1">
        <f>IFERROR(IF(Worksheet!Z255=0,Worksheet!Y255/I234,Worksheet!Z255/R234),0)</f>
        <v>0</v>
      </c>
      <c r="E234" t="s">
        <v>16</v>
      </c>
      <c r="H234">
        <f>IF(N(Worksheet!S255)=0,N(Worksheet!R255),N(Worksheet!S255))</f>
        <v>0</v>
      </c>
      <c r="I234">
        <f>IFERROR(Worksheet!W255/(Worksheet!R255+Worksheet!U255),0)</f>
        <v>0</v>
      </c>
      <c r="J234" s="64">
        <f>Worksheet!AE255</f>
        <v>0</v>
      </c>
      <c r="K234" s="64">
        <f>Worksheet!AD255</f>
        <v>0</v>
      </c>
      <c r="L234" s="1">
        <f t="shared" si="6"/>
        <v>0</v>
      </c>
      <c r="M234">
        <f>IF(Worksheet!AL255=0,0,Worksheet!AL255/I234)</f>
        <v>0</v>
      </c>
      <c r="N234">
        <f t="shared" si="7"/>
        <v>0</v>
      </c>
      <c r="R234">
        <f>IFERROR(Worksheet!X255/(Worksheet!S255+Worksheet!V255),0)</f>
        <v>0</v>
      </c>
      <c r="S234" t="str">
        <f>IF(Worksheet!E255="","",Worksheet!E255)</f>
        <v/>
      </c>
      <c r="T234" t="str">
        <f>IF(Worksheet!B255="","",Worksheet!B255)</f>
        <v/>
      </c>
      <c r="U234" t="str">
        <f>IF(Worksheet!D255="","",Worksheet!D255)</f>
        <v/>
      </c>
      <c r="V234" t="str">
        <f>IF(Worksheet!$A$10=TRUE,"Y","N")</f>
        <v>N</v>
      </c>
      <c r="W234" t="str">
        <f>IF(Worksheet!$A$11=TRUE,"Y","N")</f>
        <v>N</v>
      </c>
      <c r="X234" t="str">
        <f>IF(Worksheet!$B$10=TRUE,"Y","N")</f>
        <v>N</v>
      </c>
      <c r="Y234" t="str">
        <f>IF(Worksheet!$B$11=TRUE,"Y","N")</f>
        <v>N</v>
      </c>
      <c r="Z234">
        <f>IFERROR(IF(N(Worksheet!V255)=0,Worksheet!U255,Worksheet!V255),"")</f>
        <v>0</v>
      </c>
    </row>
    <row r="235" spans="1:26" x14ac:dyDescent="0.25">
      <c r="A235" t="str">
        <f>IF(ISBLANK(Worksheet!F256)=FALSE,VLOOKUP(Worksheet!A256,MeasureCode_Lookup,6,FALSE),"")</f>
        <v/>
      </c>
      <c r="B235">
        <f>Worksheet!H256</f>
        <v>0</v>
      </c>
      <c r="C235">
        <f>Worksheet!I256</f>
        <v>0</v>
      </c>
      <c r="D235" s="1">
        <f>IFERROR(IF(Worksheet!Z256=0,Worksheet!Y256/I235,Worksheet!Z256/R235),0)</f>
        <v>0</v>
      </c>
      <c r="E235" t="s">
        <v>16</v>
      </c>
      <c r="H235">
        <f>IF(N(Worksheet!S256)=0,N(Worksheet!R256),N(Worksheet!S256))</f>
        <v>0</v>
      </c>
      <c r="I235">
        <f>IFERROR(Worksheet!W256/(Worksheet!R256+Worksheet!U256),0)</f>
        <v>0</v>
      </c>
      <c r="J235" s="64">
        <f>Worksheet!AE256</f>
        <v>0</v>
      </c>
      <c r="K235" s="64">
        <f>Worksheet!AD256</f>
        <v>0</v>
      </c>
      <c r="L235" s="1">
        <f t="shared" si="6"/>
        <v>0</v>
      </c>
      <c r="M235">
        <f>IF(Worksheet!AL256=0,0,Worksheet!AL256/I235)</f>
        <v>0</v>
      </c>
      <c r="N235">
        <f t="shared" si="7"/>
        <v>0</v>
      </c>
      <c r="R235">
        <f>IFERROR(Worksheet!X256/(Worksheet!S256+Worksheet!V256),0)</f>
        <v>0</v>
      </c>
      <c r="S235" t="str">
        <f>IF(Worksheet!E256="","",Worksheet!E256)</f>
        <v/>
      </c>
      <c r="T235" t="str">
        <f>IF(Worksheet!B256="","",Worksheet!B256)</f>
        <v/>
      </c>
      <c r="U235" t="str">
        <f>IF(Worksheet!D256="","",Worksheet!D256)</f>
        <v/>
      </c>
      <c r="V235" t="str">
        <f>IF(Worksheet!$A$10=TRUE,"Y","N")</f>
        <v>N</v>
      </c>
      <c r="W235" t="str">
        <f>IF(Worksheet!$A$11=TRUE,"Y","N")</f>
        <v>N</v>
      </c>
      <c r="X235" t="str">
        <f>IF(Worksheet!$B$10=TRUE,"Y","N")</f>
        <v>N</v>
      </c>
      <c r="Y235" t="str">
        <f>IF(Worksheet!$B$11=TRUE,"Y","N")</f>
        <v>N</v>
      </c>
      <c r="Z235">
        <f>IFERROR(IF(N(Worksheet!V256)=0,Worksheet!U256,Worksheet!V256),"")</f>
        <v>0</v>
      </c>
    </row>
    <row r="236" spans="1:26" x14ac:dyDescent="0.25">
      <c r="A236" t="str">
        <f>IF(ISBLANK(Worksheet!F257)=FALSE,VLOOKUP(Worksheet!A257,MeasureCode_Lookup,6,FALSE),"")</f>
        <v/>
      </c>
      <c r="B236">
        <f>Worksheet!H257</f>
        <v>0</v>
      </c>
      <c r="C236">
        <f>Worksheet!I257</f>
        <v>0</v>
      </c>
      <c r="D236" s="1">
        <f>IFERROR(IF(Worksheet!Z257=0,Worksheet!Y257/I236,Worksheet!Z257/R236),0)</f>
        <v>0</v>
      </c>
      <c r="E236" t="s">
        <v>16</v>
      </c>
      <c r="H236">
        <f>IF(N(Worksheet!S257)=0,N(Worksheet!R257),N(Worksheet!S257))</f>
        <v>0</v>
      </c>
      <c r="I236">
        <f>IFERROR(Worksheet!W257/(Worksheet!R257+Worksheet!U257),0)</f>
        <v>0</v>
      </c>
      <c r="J236" s="64">
        <f>Worksheet!AE257</f>
        <v>0</v>
      </c>
      <c r="K236" s="64">
        <f>Worksheet!AD257</f>
        <v>0</v>
      </c>
      <c r="L236" s="1">
        <f t="shared" si="6"/>
        <v>0</v>
      </c>
      <c r="M236">
        <f>IF(Worksheet!AL257=0,0,Worksheet!AL257/I236)</f>
        <v>0</v>
      </c>
      <c r="N236">
        <f t="shared" si="7"/>
        <v>0</v>
      </c>
      <c r="R236">
        <f>IFERROR(Worksheet!X257/(Worksheet!S257+Worksheet!V257),0)</f>
        <v>0</v>
      </c>
      <c r="S236" t="str">
        <f>IF(Worksheet!E257="","",Worksheet!E257)</f>
        <v/>
      </c>
      <c r="T236" t="str">
        <f>IF(Worksheet!B257="","",Worksheet!B257)</f>
        <v/>
      </c>
      <c r="U236" t="str">
        <f>IF(Worksheet!D257="","",Worksheet!D257)</f>
        <v/>
      </c>
      <c r="V236" t="str">
        <f>IF(Worksheet!$A$10=TRUE,"Y","N")</f>
        <v>N</v>
      </c>
      <c r="W236" t="str">
        <f>IF(Worksheet!$A$11=TRUE,"Y","N")</f>
        <v>N</v>
      </c>
      <c r="X236" t="str">
        <f>IF(Worksheet!$B$10=TRUE,"Y","N")</f>
        <v>N</v>
      </c>
      <c r="Y236" t="str">
        <f>IF(Worksheet!$B$11=TRUE,"Y","N")</f>
        <v>N</v>
      </c>
      <c r="Z236">
        <f>IFERROR(IF(N(Worksheet!V257)=0,Worksheet!U257,Worksheet!V257),"")</f>
        <v>0</v>
      </c>
    </row>
    <row r="237" spans="1:26" x14ac:dyDescent="0.25">
      <c r="A237" t="str">
        <f>IF(ISBLANK(Worksheet!F258)=FALSE,VLOOKUP(Worksheet!A258,MeasureCode_Lookup,6,FALSE),"")</f>
        <v/>
      </c>
      <c r="B237">
        <f>Worksheet!H258</f>
        <v>0</v>
      </c>
      <c r="C237">
        <f>Worksheet!I258</f>
        <v>0</v>
      </c>
      <c r="D237" s="1">
        <f>IFERROR(IF(Worksheet!Z258=0,Worksheet!Y258/I237,Worksheet!Z258/R237),0)</f>
        <v>0</v>
      </c>
      <c r="E237" t="s">
        <v>16</v>
      </c>
      <c r="H237">
        <f>IF(N(Worksheet!S258)=0,N(Worksheet!R258),N(Worksheet!S258))</f>
        <v>0</v>
      </c>
      <c r="I237">
        <f>IFERROR(Worksheet!W258/(Worksheet!R258+Worksheet!U258),0)</f>
        <v>0</v>
      </c>
      <c r="J237" s="64">
        <f>Worksheet!AE258</f>
        <v>0</v>
      </c>
      <c r="K237" s="64">
        <f>Worksheet!AD258</f>
        <v>0</v>
      </c>
      <c r="L237" s="1">
        <f t="shared" si="6"/>
        <v>0</v>
      </c>
      <c r="M237">
        <f>IF(Worksheet!AL258=0,0,Worksheet!AL258/I237)</f>
        <v>0</v>
      </c>
      <c r="N237">
        <f t="shared" si="7"/>
        <v>0</v>
      </c>
      <c r="R237">
        <f>IFERROR(Worksheet!X258/(Worksheet!S258+Worksheet!V258),0)</f>
        <v>0</v>
      </c>
      <c r="S237" t="str">
        <f>IF(Worksheet!E258="","",Worksheet!E258)</f>
        <v/>
      </c>
      <c r="T237" t="str">
        <f>IF(Worksheet!B258="","",Worksheet!B258)</f>
        <v/>
      </c>
      <c r="U237" t="str">
        <f>IF(Worksheet!D258="","",Worksheet!D258)</f>
        <v/>
      </c>
      <c r="V237" t="str">
        <f>IF(Worksheet!$A$10=TRUE,"Y","N")</f>
        <v>N</v>
      </c>
      <c r="W237" t="str">
        <f>IF(Worksheet!$A$11=TRUE,"Y","N")</f>
        <v>N</v>
      </c>
      <c r="X237" t="str">
        <f>IF(Worksheet!$B$10=TRUE,"Y","N")</f>
        <v>N</v>
      </c>
      <c r="Y237" t="str">
        <f>IF(Worksheet!$B$11=TRUE,"Y","N")</f>
        <v>N</v>
      </c>
      <c r="Z237">
        <f>IFERROR(IF(N(Worksheet!V258)=0,Worksheet!U258,Worksheet!V258),"")</f>
        <v>0</v>
      </c>
    </row>
    <row r="238" spans="1:26" x14ac:dyDescent="0.25">
      <c r="A238" t="str">
        <f>IF(ISBLANK(Worksheet!F259)=FALSE,VLOOKUP(Worksheet!A259,MeasureCode_Lookup,6,FALSE),"")</f>
        <v/>
      </c>
      <c r="B238">
        <f>Worksheet!H259</f>
        <v>0</v>
      </c>
      <c r="C238">
        <f>Worksheet!I259</f>
        <v>0</v>
      </c>
      <c r="D238" s="1">
        <f>IFERROR(IF(Worksheet!Z259=0,Worksheet!Y259/I238,Worksheet!Z259/R238),0)</f>
        <v>0</v>
      </c>
      <c r="E238" t="s">
        <v>16</v>
      </c>
      <c r="H238">
        <f>IF(N(Worksheet!S259)=0,N(Worksheet!R259),N(Worksheet!S259))</f>
        <v>0</v>
      </c>
      <c r="I238">
        <f>IFERROR(Worksheet!W259/(Worksheet!R259+Worksheet!U259),0)</f>
        <v>0</v>
      </c>
      <c r="J238" s="64">
        <f>Worksheet!AE259</f>
        <v>0</v>
      </c>
      <c r="K238" s="64">
        <f>Worksheet!AD259</f>
        <v>0</v>
      </c>
      <c r="L238" s="1">
        <f t="shared" si="6"/>
        <v>0</v>
      </c>
      <c r="M238">
        <f>IF(Worksheet!AL259=0,0,Worksheet!AL259/I238)</f>
        <v>0</v>
      </c>
      <c r="N238">
        <f t="shared" si="7"/>
        <v>0</v>
      </c>
      <c r="R238">
        <f>IFERROR(Worksheet!X259/(Worksheet!S259+Worksheet!V259),0)</f>
        <v>0</v>
      </c>
      <c r="S238" t="str">
        <f>IF(Worksheet!E259="","",Worksheet!E259)</f>
        <v/>
      </c>
      <c r="T238" t="str">
        <f>IF(Worksheet!B259="","",Worksheet!B259)</f>
        <v/>
      </c>
      <c r="U238" t="str">
        <f>IF(Worksheet!D259="","",Worksheet!D259)</f>
        <v/>
      </c>
      <c r="V238" t="str">
        <f>IF(Worksheet!$A$10=TRUE,"Y","N")</f>
        <v>N</v>
      </c>
      <c r="W238" t="str">
        <f>IF(Worksheet!$A$11=TRUE,"Y","N")</f>
        <v>N</v>
      </c>
      <c r="X238" t="str">
        <f>IF(Worksheet!$B$10=TRUE,"Y","N")</f>
        <v>N</v>
      </c>
      <c r="Y238" t="str">
        <f>IF(Worksheet!$B$11=TRUE,"Y","N")</f>
        <v>N</v>
      </c>
      <c r="Z238">
        <f>IFERROR(IF(N(Worksheet!V259)=0,Worksheet!U259,Worksheet!V259),"")</f>
        <v>0</v>
      </c>
    </row>
    <row r="239" spans="1:26" x14ac:dyDescent="0.25">
      <c r="A239" t="str">
        <f>IF(ISBLANK(Worksheet!F260)=FALSE,VLOOKUP(Worksheet!A260,MeasureCode_Lookup,6,FALSE),"")</f>
        <v/>
      </c>
      <c r="B239">
        <f>Worksheet!H260</f>
        <v>0</v>
      </c>
      <c r="C239">
        <f>Worksheet!I260</f>
        <v>0</v>
      </c>
      <c r="D239" s="1">
        <f>IFERROR(IF(Worksheet!Z260=0,Worksheet!Y260/I239,Worksheet!Z260/R239),0)</f>
        <v>0</v>
      </c>
      <c r="E239" t="s">
        <v>16</v>
      </c>
      <c r="H239">
        <f>IF(N(Worksheet!S260)=0,N(Worksheet!R260),N(Worksheet!S260))</f>
        <v>0</v>
      </c>
      <c r="I239">
        <f>IFERROR(Worksheet!W260/(Worksheet!R260+Worksheet!U260),0)</f>
        <v>0</v>
      </c>
      <c r="J239" s="64">
        <f>Worksheet!AE260</f>
        <v>0</v>
      </c>
      <c r="K239" s="64">
        <f>Worksheet!AD260</f>
        <v>0</v>
      </c>
      <c r="L239" s="1">
        <f t="shared" si="6"/>
        <v>0</v>
      </c>
      <c r="M239">
        <f>IF(Worksheet!AL260=0,0,Worksheet!AL260/I239)</f>
        <v>0</v>
      </c>
      <c r="N239">
        <f t="shared" si="7"/>
        <v>0</v>
      </c>
      <c r="R239">
        <f>IFERROR(Worksheet!X260/(Worksheet!S260+Worksheet!V260),0)</f>
        <v>0</v>
      </c>
      <c r="S239" t="str">
        <f>IF(Worksheet!E260="","",Worksheet!E260)</f>
        <v/>
      </c>
      <c r="T239" t="str">
        <f>IF(Worksheet!B260="","",Worksheet!B260)</f>
        <v/>
      </c>
      <c r="U239" t="str">
        <f>IF(Worksheet!D260="","",Worksheet!D260)</f>
        <v/>
      </c>
      <c r="V239" t="str">
        <f>IF(Worksheet!$A$10=TRUE,"Y","N")</f>
        <v>N</v>
      </c>
      <c r="W239" t="str">
        <f>IF(Worksheet!$A$11=TRUE,"Y","N")</f>
        <v>N</v>
      </c>
      <c r="X239" t="str">
        <f>IF(Worksheet!$B$10=TRUE,"Y","N")</f>
        <v>N</v>
      </c>
      <c r="Y239" t="str">
        <f>IF(Worksheet!$B$11=TRUE,"Y","N")</f>
        <v>N</v>
      </c>
      <c r="Z239">
        <f>IFERROR(IF(N(Worksheet!V260)=0,Worksheet!U260,Worksheet!V260),"")</f>
        <v>0</v>
      </c>
    </row>
    <row r="240" spans="1:26" x14ac:dyDescent="0.25">
      <c r="A240" t="str">
        <f>IF(ISBLANK(Worksheet!F261)=FALSE,VLOOKUP(Worksheet!A261,MeasureCode_Lookup,6,FALSE),"")</f>
        <v/>
      </c>
      <c r="B240">
        <f>Worksheet!H261</f>
        <v>0</v>
      </c>
      <c r="C240">
        <f>Worksheet!I261</f>
        <v>0</v>
      </c>
      <c r="D240" s="1">
        <f>IFERROR(IF(Worksheet!Z261=0,Worksheet!Y261/I240,Worksheet!Z261/R240),0)</f>
        <v>0</v>
      </c>
      <c r="E240" t="s">
        <v>16</v>
      </c>
      <c r="H240">
        <f>IF(N(Worksheet!S261)=0,N(Worksheet!R261),N(Worksheet!S261))</f>
        <v>0</v>
      </c>
      <c r="I240">
        <f>IFERROR(Worksheet!W261/(Worksheet!R261+Worksheet!U261),0)</f>
        <v>0</v>
      </c>
      <c r="J240" s="64">
        <f>Worksheet!AE261</f>
        <v>0</v>
      </c>
      <c r="K240" s="64">
        <f>Worksheet!AD261</f>
        <v>0</v>
      </c>
      <c r="L240" s="1">
        <f t="shared" si="6"/>
        <v>0</v>
      </c>
      <c r="M240">
        <f>IF(Worksheet!AL261=0,0,Worksheet!AL261/I240)</f>
        <v>0</v>
      </c>
      <c r="N240">
        <f t="shared" si="7"/>
        <v>0</v>
      </c>
      <c r="R240">
        <f>IFERROR(Worksheet!X261/(Worksheet!S261+Worksheet!V261),0)</f>
        <v>0</v>
      </c>
      <c r="S240" t="str">
        <f>IF(Worksheet!E261="","",Worksheet!E261)</f>
        <v/>
      </c>
      <c r="T240" t="str">
        <f>IF(Worksheet!B261="","",Worksheet!B261)</f>
        <v/>
      </c>
      <c r="U240" t="str">
        <f>IF(Worksheet!D261="","",Worksheet!D261)</f>
        <v/>
      </c>
      <c r="V240" t="str">
        <f>IF(Worksheet!$A$10=TRUE,"Y","N")</f>
        <v>N</v>
      </c>
      <c r="W240" t="str">
        <f>IF(Worksheet!$A$11=TRUE,"Y","N")</f>
        <v>N</v>
      </c>
      <c r="X240" t="str">
        <f>IF(Worksheet!$B$10=TRUE,"Y","N")</f>
        <v>N</v>
      </c>
      <c r="Y240" t="str">
        <f>IF(Worksheet!$B$11=TRUE,"Y","N")</f>
        <v>N</v>
      </c>
      <c r="Z240">
        <f>IFERROR(IF(N(Worksheet!V261)=0,Worksheet!U261,Worksheet!V261),"")</f>
        <v>0</v>
      </c>
    </row>
    <row r="241" spans="1:26" x14ac:dyDescent="0.25">
      <c r="A241" t="str">
        <f>IF(ISBLANK(Worksheet!F262)=FALSE,VLOOKUP(Worksheet!A262,MeasureCode_Lookup,6,FALSE),"")</f>
        <v/>
      </c>
      <c r="B241">
        <f>Worksheet!H262</f>
        <v>0</v>
      </c>
      <c r="C241">
        <f>Worksheet!I262</f>
        <v>0</v>
      </c>
      <c r="D241" s="1">
        <f>IFERROR(IF(Worksheet!Z262=0,Worksheet!Y262/I241,Worksheet!Z262/R241),0)</f>
        <v>0</v>
      </c>
      <c r="E241" t="s">
        <v>16</v>
      </c>
      <c r="H241">
        <f>IF(N(Worksheet!S262)=0,N(Worksheet!R262),N(Worksheet!S262))</f>
        <v>0</v>
      </c>
      <c r="I241">
        <f>IFERROR(Worksheet!W262/(Worksheet!R262+Worksheet!U262),0)</f>
        <v>0</v>
      </c>
      <c r="J241" s="64">
        <f>Worksheet!AE262</f>
        <v>0</v>
      </c>
      <c r="K241" s="64">
        <f>Worksheet!AD262</f>
        <v>0</v>
      </c>
      <c r="L241" s="1">
        <f t="shared" si="6"/>
        <v>0</v>
      </c>
      <c r="M241">
        <f>IF(Worksheet!AL262=0,0,Worksheet!AL262/I241)</f>
        <v>0</v>
      </c>
      <c r="N241">
        <f t="shared" si="7"/>
        <v>0</v>
      </c>
      <c r="R241">
        <f>IFERROR(Worksheet!X262/(Worksheet!S262+Worksheet!V262),0)</f>
        <v>0</v>
      </c>
      <c r="S241" t="str">
        <f>IF(Worksheet!E262="","",Worksheet!E262)</f>
        <v/>
      </c>
      <c r="T241" t="str">
        <f>IF(Worksheet!B262="","",Worksheet!B262)</f>
        <v/>
      </c>
      <c r="U241" t="str">
        <f>IF(Worksheet!D262="","",Worksheet!D262)</f>
        <v/>
      </c>
      <c r="V241" t="str">
        <f>IF(Worksheet!$A$10=TRUE,"Y","N")</f>
        <v>N</v>
      </c>
      <c r="W241" t="str">
        <f>IF(Worksheet!$A$11=TRUE,"Y","N")</f>
        <v>N</v>
      </c>
      <c r="X241" t="str">
        <f>IF(Worksheet!$B$10=TRUE,"Y","N")</f>
        <v>N</v>
      </c>
      <c r="Y241" t="str">
        <f>IF(Worksheet!$B$11=TRUE,"Y","N")</f>
        <v>N</v>
      </c>
      <c r="Z241">
        <f>IFERROR(IF(N(Worksheet!V262)=0,Worksheet!U262,Worksheet!V262),"")</f>
        <v>0</v>
      </c>
    </row>
    <row r="242" spans="1:26" x14ac:dyDescent="0.25">
      <c r="A242" t="str">
        <f>IF(ISBLANK(Worksheet!F263)=FALSE,VLOOKUP(Worksheet!A263,MeasureCode_Lookup,6,FALSE),"")</f>
        <v/>
      </c>
      <c r="B242">
        <f>Worksheet!H263</f>
        <v>0</v>
      </c>
      <c r="C242">
        <f>Worksheet!I263</f>
        <v>0</v>
      </c>
      <c r="D242" s="1">
        <f>IFERROR(IF(Worksheet!Z263=0,Worksheet!Y263/I242,Worksheet!Z263/R242),0)</f>
        <v>0</v>
      </c>
      <c r="E242" t="s">
        <v>16</v>
      </c>
      <c r="H242">
        <f>IF(N(Worksheet!S263)=0,N(Worksheet!R263),N(Worksheet!S263))</f>
        <v>0</v>
      </c>
      <c r="I242">
        <f>IFERROR(Worksheet!W263/(Worksheet!R263+Worksheet!U263),0)</f>
        <v>0</v>
      </c>
      <c r="J242" s="64">
        <f>Worksheet!AE263</f>
        <v>0</v>
      </c>
      <c r="K242" s="64">
        <f>Worksheet!AD263</f>
        <v>0</v>
      </c>
      <c r="L242" s="1">
        <f t="shared" si="6"/>
        <v>0</v>
      </c>
      <c r="M242">
        <f>IF(Worksheet!AL263=0,0,Worksheet!AL263/I242)</f>
        <v>0</v>
      </c>
      <c r="N242">
        <f t="shared" si="7"/>
        <v>0</v>
      </c>
      <c r="R242">
        <f>IFERROR(Worksheet!X263/(Worksheet!S263+Worksheet!V263),0)</f>
        <v>0</v>
      </c>
      <c r="S242" t="str">
        <f>IF(Worksheet!E263="","",Worksheet!E263)</f>
        <v/>
      </c>
      <c r="T242" t="str">
        <f>IF(Worksheet!B263="","",Worksheet!B263)</f>
        <v/>
      </c>
      <c r="U242" t="str">
        <f>IF(Worksheet!D263="","",Worksheet!D263)</f>
        <v/>
      </c>
      <c r="V242" t="str">
        <f>IF(Worksheet!$A$10=TRUE,"Y","N")</f>
        <v>N</v>
      </c>
      <c r="W242" t="str">
        <f>IF(Worksheet!$A$11=TRUE,"Y","N")</f>
        <v>N</v>
      </c>
      <c r="X242" t="str">
        <f>IF(Worksheet!$B$10=TRUE,"Y","N")</f>
        <v>N</v>
      </c>
      <c r="Y242" t="str">
        <f>IF(Worksheet!$B$11=TRUE,"Y","N")</f>
        <v>N</v>
      </c>
      <c r="Z242">
        <f>IFERROR(IF(N(Worksheet!V263)=0,Worksheet!U263,Worksheet!V263),"")</f>
        <v>0</v>
      </c>
    </row>
    <row r="243" spans="1:26" x14ac:dyDescent="0.25">
      <c r="A243" t="str">
        <f>IF(ISBLANK(Worksheet!F264)=FALSE,VLOOKUP(Worksheet!A264,MeasureCode_Lookup,6,FALSE),"")</f>
        <v/>
      </c>
      <c r="B243">
        <f>Worksheet!H264</f>
        <v>0</v>
      </c>
      <c r="C243">
        <f>Worksheet!I264</f>
        <v>0</v>
      </c>
      <c r="D243" s="1">
        <f>IFERROR(IF(Worksheet!Z264=0,Worksheet!Y264/I243,Worksheet!Z264/R243),0)</f>
        <v>0</v>
      </c>
      <c r="E243" t="s">
        <v>16</v>
      </c>
      <c r="H243">
        <f>IF(N(Worksheet!S264)=0,N(Worksheet!R264),N(Worksheet!S264))</f>
        <v>0</v>
      </c>
      <c r="I243">
        <f>IFERROR(Worksheet!W264/(Worksheet!R264+Worksheet!U264),0)</f>
        <v>0</v>
      </c>
      <c r="J243" s="64">
        <f>Worksheet!AE264</f>
        <v>0</v>
      </c>
      <c r="K243" s="64">
        <f>Worksheet!AD264</f>
        <v>0</v>
      </c>
      <c r="L243" s="1">
        <f t="shared" si="6"/>
        <v>0</v>
      </c>
      <c r="M243">
        <f>IF(Worksheet!AL264=0,0,Worksheet!AL264/I243)</f>
        <v>0</v>
      </c>
      <c r="N243">
        <f t="shared" si="7"/>
        <v>0</v>
      </c>
      <c r="R243">
        <f>IFERROR(Worksheet!X264/(Worksheet!S264+Worksheet!V264),0)</f>
        <v>0</v>
      </c>
      <c r="S243" t="str">
        <f>IF(Worksheet!E264="","",Worksheet!E264)</f>
        <v/>
      </c>
      <c r="T243" t="str">
        <f>IF(Worksheet!B264="","",Worksheet!B264)</f>
        <v/>
      </c>
      <c r="U243" t="str">
        <f>IF(Worksheet!D264="","",Worksheet!D264)</f>
        <v/>
      </c>
      <c r="V243" t="str">
        <f>IF(Worksheet!$A$10=TRUE,"Y","N")</f>
        <v>N</v>
      </c>
      <c r="W243" t="str">
        <f>IF(Worksheet!$A$11=TRUE,"Y","N")</f>
        <v>N</v>
      </c>
      <c r="X243" t="str">
        <f>IF(Worksheet!$B$10=TRUE,"Y","N")</f>
        <v>N</v>
      </c>
      <c r="Y243" t="str">
        <f>IF(Worksheet!$B$11=TRUE,"Y","N")</f>
        <v>N</v>
      </c>
      <c r="Z243">
        <f>IFERROR(IF(N(Worksheet!V264)=0,Worksheet!U264,Worksheet!V264),"")</f>
        <v>0</v>
      </c>
    </row>
    <row r="244" spans="1:26" x14ac:dyDescent="0.25">
      <c r="A244" t="str">
        <f>IF(ISBLANK(Worksheet!F265)=FALSE,VLOOKUP(Worksheet!A265,MeasureCode_Lookup,6,FALSE),"")</f>
        <v/>
      </c>
      <c r="B244">
        <f>Worksheet!H265</f>
        <v>0</v>
      </c>
      <c r="C244">
        <f>Worksheet!I265</f>
        <v>0</v>
      </c>
      <c r="D244" s="1">
        <f>IFERROR(IF(Worksheet!Z265=0,Worksheet!Y265/I244,Worksheet!Z265/R244),0)</f>
        <v>0</v>
      </c>
      <c r="E244" t="s">
        <v>16</v>
      </c>
      <c r="H244">
        <f>IF(N(Worksheet!S265)=0,N(Worksheet!R265),N(Worksheet!S265))</f>
        <v>0</v>
      </c>
      <c r="I244">
        <f>IFERROR(Worksheet!W265/(Worksheet!R265+Worksheet!U265),0)</f>
        <v>0</v>
      </c>
      <c r="J244" s="64">
        <f>Worksheet!AE265</f>
        <v>0</v>
      </c>
      <c r="K244" s="64">
        <f>Worksheet!AD265</f>
        <v>0</v>
      </c>
      <c r="L244" s="1">
        <f t="shared" si="6"/>
        <v>0</v>
      </c>
      <c r="M244">
        <f>IF(Worksheet!AL265=0,0,Worksheet!AL265/I244)</f>
        <v>0</v>
      </c>
      <c r="N244">
        <f t="shared" si="7"/>
        <v>0</v>
      </c>
      <c r="R244">
        <f>IFERROR(Worksheet!X265/(Worksheet!S265+Worksheet!V265),0)</f>
        <v>0</v>
      </c>
      <c r="S244" t="str">
        <f>IF(Worksheet!E265="","",Worksheet!E265)</f>
        <v/>
      </c>
      <c r="T244" t="str">
        <f>IF(Worksheet!B265="","",Worksheet!B265)</f>
        <v/>
      </c>
      <c r="U244" t="str">
        <f>IF(Worksheet!D265="","",Worksheet!D265)</f>
        <v/>
      </c>
      <c r="V244" t="str">
        <f>IF(Worksheet!$A$10=TRUE,"Y","N")</f>
        <v>N</v>
      </c>
      <c r="W244" t="str">
        <f>IF(Worksheet!$A$11=TRUE,"Y","N")</f>
        <v>N</v>
      </c>
      <c r="X244" t="str">
        <f>IF(Worksheet!$B$10=TRUE,"Y","N")</f>
        <v>N</v>
      </c>
      <c r="Y244" t="str">
        <f>IF(Worksheet!$B$11=TRUE,"Y","N")</f>
        <v>N</v>
      </c>
      <c r="Z244">
        <f>IFERROR(IF(N(Worksheet!V265)=0,Worksheet!U265,Worksheet!V265),"")</f>
        <v>0</v>
      </c>
    </row>
    <row r="245" spans="1:26" x14ac:dyDescent="0.25">
      <c r="A245" t="str">
        <f>IF(ISBLANK(Worksheet!F266)=FALSE,VLOOKUP(Worksheet!A266,MeasureCode_Lookup,6,FALSE),"")</f>
        <v/>
      </c>
      <c r="B245">
        <f>Worksheet!H266</f>
        <v>0</v>
      </c>
      <c r="C245">
        <f>Worksheet!I266</f>
        <v>0</v>
      </c>
      <c r="D245" s="1">
        <f>IFERROR(IF(Worksheet!Z266=0,Worksheet!Y266/I245,Worksheet!Z266/R245),0)</f>
        <v>0</v>
      </c>
      <c r="E245" t="s">
        <v>16</v>
      </c>
      <c r="H245">
        <f>IF(N(Worksheet!S266)=0,N(Worksheet!R266),N(Worksheet!S266))</f>
        <v>0</v>
      </c>
      <c r="I245">
        <f>IFERROR(Worksheet!W266/(Worksheet!R266+Worksheet!U266),0)</f>
        <v>0</v>
      </c>
      <c r="J245" s="64">
        <f>Worksheet!AE266</f>
        <v>0</v>
      </c>
      <c r="K245" s="64">
        <f>Worksheet!AD266</f>
        <v>0</v>
      </c>
      <c r="L245" s="1">
        <f t="shared" si="6"/>
        <v>0</v>
      </c>
      <c r="M245">
        <f>IF(Worksheet!AL266=0,0,Worksheet!AL266/I245)</f>
        <v>0</v>
      </c>
      <c r="N245">
        <f t="shared" si="7"/>
        <v>0</v>
      </c>
      <c r="R245">
        <f>IFERROR(Worksheet!X266/(Worksheet!S266+Worksheet!V266),0)</f>
        <v>0</v>
      </c>
      <c r="S245" t="str">
        <f>IF(Worksheet!E266="","",Worksheet!E266)</f>
        <v/>
      </c>
      <c r="T245" t="str">
        <f>IF(Worksheet!B266="","",Worksheet!B266)</f>
        <v/>
      </c>
      <c r="U245" t="str">
        <f>IF(Worksheet!D266="","",Worksheet!D266)</f>
        <v/>
      </c>
      <c r="V245" t="str">
        <f>IF(Worksheet!$A$10=TRUE,"Y","N")</f>
        <v>N</v>
      </c>
      <c r="W245" t="str">
        <f>IF(Worksheet!$A$11=TRUE,"Y","N")</f>
        <v>N</v>
      </c>
      <c r="X245" t="str">
        <f>IF(Worksheet!$B$10=TRUE,"Y","N")</f>
        <v>N</v>
      </c>
      <c r="Y245" t="str">
        <f>IF(Worksheet!$B$11=TRUE,"Y","N")</f>
        <v>N</v>
      </c>
      <c r="Z245">
        <f>IFERROR(IF(N(Worksheet!V266)=0,Worksheet!U266,Worksheet!V266),"")</f>
        <v>0</v>
      </c>
    </row>
    <row r="246" spans="1:26" x14ac:dyDescent="0.25">
      <c r="A246" t="str">
        <f>IF(ISBLANK(Worksheet!F267)=FALSE,VLOOKUP(Worksheet!A267,MeasureCode_Lookup,6,FALSE),"")</f>
        <v/>
      </c>
      <c r="B246">
        <f>Worksheet!H267</f>
        <v>0</v>
      </c>
      <c r="C246">
        <f>Worksheet!I267</f>
        <v>0</v>
      </c>
      <c r="D246" s="1">
        <f>IFERROR(IF(Worksheet!Z267=0,Worksheet!Y267/I246,Worksheet!Z267/R246),0)</f>
        <v>0</v>
      </c>
      <c r="E246" t="s">
        <v>16</v>
      </c>
      <c r="H246">
        <f>IF(N(Worksheet!S267)=0,N(Worksheet!R267),N(Worksheet!S267))</f>
        <v>0</v>
      </c>
      <c r="I246">
        <f>IFERROR(Worksheet!W267/(Worksheet!R267+Worksheet!U267),0)</f>
        <v>0</v>
      </c>
      <c r="J246" s="64">
        <f>Worksheet!AE267</f>
        <v>0</v>
      </c>
      <c r="K246" s="64">
        <f>Worksheet!AD267</f>
        <v>0</v>
      </c>
      <c r="L246" s="1">
        <f t="shared" si="6"/>
        <v>0</v>
      </c>
      <c r="M246">
        <f>IF(Worksheet!AL267=0,0,Worksheet!AL267/I246)</f>
        <v>0</v>
      </c>
      <c r="N246">
        <f t="shared" si="7"/>
        <v>0</v>
      </c>
      <c r="R246">
        <f>IFERROR(Worksheet!X267/(Worksheet!S267+Worksheet!V267),0)</f>
        <v>0</v>
      </c>
      <c r="S246" t="str">
        <f>IF(Worksheet!E267="","",Worksheet!E267)</f>
        <v/>
      </c>
      <c r="T246" t="str">
        <f>IF(Worksheet!B267="","",Worksheet!B267)</f>
        <v/>
      </c>
      <c r="U246" t="str">
        <f>IF(Worksheet!D267="","",Worksheet!D267)</f>
        <v/>
      </c>
      <c r="V246" t="str">
        <f>IF(Worksheet!$A$10=TRUE,"Y","N")</f>
        <v>N</v>
      </c>
      <c r="W246" t="str">
        <f>IF(Worksheet!$A$11=TRUE,"Y","N")</f>
        <v>N</v>
      </c>
      <c r="X246" t="str">
        <f>IF(Worksheet!$B$10=TRUE,"Y","N")</f>
        <v>N</v>
      </c>
      <c r="Y246" t="str">
        <f>IF(Worksheet!$B$11=TRUE,"Y","N")</f>
        <v>N</v>
      </c>
      <c r="Z246">
        <f>IFERROR(IF(N(Worksheet!V267)=0,Worksheet!U267,Worksheet!V267),"")</f>
        <v>0</v>
      </c>
    </row>
    <row r="247" spans="1:26" x14ac:dyDescent="0.25">
      <c r="A247" t="str">
        <f>IF(ISBLANK(Worksheet!F268)=FALSE,VLOOKUP(Worksheet!A268,MeasureCode_Lookup,6,FALSE),"")</f>
        <v/>
      </c>
      <c r="B247">
        <f>Worksheet!H268</f>
        <v>0</v>
      </c>
      <c r="C247">
        <f>Worksheet!I268</f>
        <v>0</v>
      </c>
      <c r="D247" s="1">
        <f>IFERROR(IF(Worksheet!Z268=0,Worksheet!Y268/I247,Worksheet!Z268/R247),0)</f>
        <v>0</v>
      </c>
      <c r="E247" t="s">
        <v>16</v>
      </c>
      <c r="H247">
        <f>IF(N(Worksheet!S268)=0,N(Worksheet!R268),N(Worksheet!S268))</f>
        <v>0</v>
      </c>
      <c r="I247">
        <f>IFERROR(Worksheet!W268/(Worksheet!R268+Worksheet!U268),0)</f>
        <v>0</v>
      </c>
      <c r="J247" s="64">
        <f>Worksheet!AE268</f>
        <v>0</v>
      </c>
      <c r="K247" s="64">
        <f>Worksheet!AD268</f>
        <v>0</v>
      </c>
      <c r="L247" s="1">
        <f t="shared" si="6"/>
        <v>0</v>
      </c>
      <c r="M247">
        <f>IF(Worksheet!AL268=0,0,Worksheet!AL268/I247)</f>
        <v>0</v>
      </c>
      <c r="N247">
        <f t="shared" si="7"/>
        <v>0</v>
      </c>
      <c r="R247">
        <f>IFERROR(Worksheet!X268/(Worksheet!S268+Worksheet!V268),0)</f>
        <v>0</v>
      </c>
      <c r="S247" t="str">
        <f>IF(Worksheet!E268="","",Worksheet!E268)</f>
        <v/>
      </c>
      <c r="T247" t="str">
        <f>IF(Worksheet!B268="","",Worksheet!B268)</f>
        <v/>
      </c>
      <c r="U247" t="str">
        <f>IF(Worksheet!D268="","",Worksheet!D268)</f>
        <v/>
      </c>
      <c r="V247" t="str">
        <f>IF(Worksheet!$A$10=TRUE,"Y","N")</f>
        <v>N</v>
      </c>
      <c r="W247" t="str">
        <f>IF(Worksheet!$A$11=TRUE,"Y","N")</f>
        <v>N</v>
      </c>
      <c r="X247" t="str">
        <f>IF(Worksheet!$B$10=TRUE,"Y","N")</f>
        <v>N</v>
      </c>
      <c r="Y247" t="str">
        <f>IF(Worksheet!$B$11=TRUE,"Y","N")</f>
        <v>N</v>
      </c>
      <c r="Z247">
        <f>IFERROR(IF(N(Worksheet!V268)=0,Worksheet!U268,Worksheet!V268),"")</f>
        <v>0</v>
      </c>
    </row>
    <row r="248" spans="1:26" x14ac:dyDescent="0.25">
      <c r="A248" t="str">
        <f>IF(ISBLANK(Worksheet!F269)=FALSE,VLOOKUP(Worksheet!A269,MeasureCode_Lookup,6,FALSE),"")</f>
        <v/>
      </c>
      <c r="B248">
        <f>Worksheet!H269</f>
        <v>0</v>
      </c>
      <c r="C248">
        <f>Worksheet!I269</f>
        <v>0</v>
      </c>
      <c r="D248" s="1">
        <f>IFERROR(IF(Worksheet!Z269=0,Worksheet!Y269/I248,Worksheet!Z269/R248),0)</f>
        <v>0</v>
      </c>
      <c r="E248" t="s">
        <v>16</v>
      </c>
      <c r="H248">
        <f>IF(N(Worksheet!S269)=0,N(Worksheet!R269),N(Worksheet!S269))</f>
        <v>0</v>
      </c>
      <c r="I248">
        <f>IFERROR(Worksheet!W269/(Worksheet!R269+Worksheet!U269),0)</f>
        <v>0</v>
      </c>
      <c r="J248" s="64">
        <f>Worksheet!AE269</f>
        <v>0</v>
      </c>
      <c r="K248" s="64">
        <f>Worksheet!AD269</f>
        <v>0</v>
      </c>
      <c r="L248" s="1">
        <f t="shared" si="6"/>
        <v>0</v>
      </c>
      <c r="M248">
        <f>IF(Worksheet!AL269=0,0,Worksheet!AL269/I248)</f>
        <v>0</v>
      </c>
      <c r="N248">
        <f t="shared" si="7"/>
        <v>0</v>
      </c>
      <c r="R248">
        <f>IFERROR(Worksheet!X269/(Worksheet!S269+Worksheet!V269),0)</f>
        <v>0</v>
      </c>
      <c r="S248" t="str">
        <f>IF(Worksheet!E269="","",Worksheet!E269)</f>
        <v/>
      </c>
      <c r="T248" t="str">
        <f>IF(Worksheet!B269="","",Worksheet!B269)</f>
        <v/>
      </c>
      <c r="U248" t="str">
        <f>IF(Worksheet!D269="","",Worksheet!D269)</f>
        <v/>
      </c>
      <c r="V248" t="str">
        <f>IF(Worksheet!$A$10=TRUE,"Y","N")</f>
        <v>N</v>
      </c>
      <c r="W248" t="str">
        <f>IF(Worksheet!$A$11=TRUE,"Y","N")</f>
        <v>N</v>
      </c>
      <c r="X248" t="str">
        <f>IF(Worksheet!$B$10=TRUE,"Y","N")</f>
        <v>N</v>
      </c>
      <c r="Y248" t="str">
        <f>IF(Worksheet!$B$11=TRUE,"Y","N")</f>
        <v>N</v>
      </c>
      <c r="Z248">
        <f>IFERROR(IF(N(Worksheet!V269)=0,Worksheet!U269,Worksheet!V269),"")</f>
        <v>0</v>
      </c>
    </row>
    <row r="249" spans="1:26" x14ac:dyDescent="0.25">
      <c r="A249" t="str">
        <f>IF(ISBLANK(Worksheet!F270)=FALSE,VLOOKUP(Worksheet!A270,MeasureCode_Lookup,6,FALSE),"")</f>
        <v/>
      </c>
      <c r="B249">
        <f>Worksheet!H270</f>
        <v>0</v>
      </c>
      <c r="C249">
        <f>Worksheet!I270</f>
        <v>0</v>
      </c>
      <c r="D249" s="1">
        <f>IFERROR(IF(Worksheet!Z270=0,Worksheet!Y270/I249,Worksheet!Z270/R249),0)</f>
        <v>0</v>
      </c>
      <c r="E249" t="s">
        <v>16</v>
      </c>
      <c r="H249">
        <f>IF(N(Worksheet!S270)=0,N(Worksheet!R270),N(Worksheet!S270))</f>
        <v>0</v>
      </c>
      <c r="I249">
        <f>IFERROR(Worksheet!W270/(Worksheet!R270+Worksheet!U270),0)</f>
        <v>0</v>
      </c>
      <c r="J249" s="64">
        <f>Worksheet!AE270</f>
        <v>0</v>
      </c>
      <c r="K249" s="64">
        <f>Worksheet!AD270</f>
        <v>0</v>
      </c>
      <c r="L249" s="1">
        <f t="shared" si="6"/>
        <v>0</v>
      </c>
      <c r="M249">
        <f>IF(Worksheet!AL270=0,0,Worksheet!AL270/I249)</f>
        <v>0</v>
      </c>
      <c r="N249">
        <f t="shared" si="7"/>
        <v>0</v>
      </c>
      <c r="R249">
        <f>IFERROR(Worksheet!X270/(Worksheet!S270+Worksheet!V270),0)</f>
        <v>0</v>
      </c>
      <c r="S249" t="str">
        <f>IF(Worksheet!E270="","",Worksheet!E270)</f>
        <v/>
      </c>
      <c r="T249" t="str">
        <f>IF(Worksheet!B270="","",Worksheet!B270)</f>
        <v/>
      </c>
      <c r="U249" t="str">
        <f>IF(Worksheet!D270="","",Worksheet!D270)</f>
        <v/>
      </c>
      <c r="V249" t="str">
        <f>IF(Worksheet!$A$10=TRUE,"Y","N")</f>
        <v>N</v>
      </c>
      <c r="W249" t="str">
        <f>IF(Worksheet!$A$11=TRUE,"Y","N")</f>
        <v>N</v>
      </c>
      <c r="X249" t="str">
        <f>IF(Worksheet!$B$10=TRUE,"Y","N")</f>
        <v>N</v>
      </c>
      <c r="Y249" t="str">
        <f>IF(Worksheet!$B$11=TRUE,"Y","N")</f>
        <v>N</v>
      </c>
      <c r="Z249">
        <f>IFERROR(IF(N(Worksheet!V270)=0,Worksheet!U270,Worksheet!V270),"")</f>
        <v>0</v>
      </c>
    </row>
    <row r="250" spans="1:26" x14ac:dyDescent="0.25">
      <c r="A250" t="str">
        <f>IF(ISBLANK(Worksheet!F271)=FALSE,VLOOKUP(Worksheet!A271,MeasureCode_Lookup,6,FALSE),"")</f>
        <v/>
      </c>
      <c r="B250">
        <f>Worksheet!H271</f>
        <v>0</v>
      </c>
      <c r="C250">
        <f>Worksheet!I271</f>
        <v>0</v>
      </c>
      <c r="D250" s="1">
        <f>IFERROR(IF(Worksheet!Z271=0,Worksheet!Y271/I250,Worksheet!Z271/R250),0)</f>
        <v>0</v>
      </c>
      <c r="E250" t="s">
        <v>16</v>
      </c>
      <c r="H250">
        <f>IF(N(Worksheet!S271)=0,N(Worksheet!R271),N(Worksheet!S271))</f>
        <v>0</v>
      </c>
      <c r="I250">
        <f>IFERROR(Worksheet!W271/(Worksheet!R271+Worksheet!U271),0)</f>
        <v>0</v>
      </c>
      <c r="J250" s="64">
        <f>Worksheet!AE271</f>
        <v>0</v>
      </c>
      <c r="K250" s="64">
        <f>Worksheet!AD271</f>
        <v>0</v>
      </c>
      <c r="L250" s="1">
        <f t="shared" si="6"/>
        <v>0</v>
      </c>
      <c r="M250">
        <f>IF(Worksheet!AL271=0,0,Worksheet!AL271/I250)</f>
        <v>0</v>
      </c>
      <c r="N250">
        <f t="shared" si="7"/>
        <v>0</v>
      </c>
      <c r="R250">
        <f>IFERROR(Worksheet!X271/(Worksheet!S271+Worksheet!V271),0)</f>
        <v>0</v>
      </c>
      <c r="S250" t="str">
        <f>IF(Worksheet!E271="","",Worksheet!E271)</f>
        <v/>
      </c>
      <c r="T250" t="str">
        <f>IF(Worksheet!B271="","",Worksheet!B271)</f>
        <v/>
      </c>
      <c r="U250" t="str">
        <f>IF(Worksheet!D271="","",Worksheet!D271)</f>
        <v/>
      </c>
      <c r="V250" t="str">
        <f>IF(Worksheet!$A$10=TRUE,"Y","N")</f>
        <v>N</v>
      </c>
      <c r="W250" t="str">
        <f>IF(Worksheet!$A$11=TRUE,"Y","N")</f>
        <v>N</v>
      </c>
      <c r="X250" t="str">
        <f>IF(Worksheet!$B$10=TRUE,"Y","N")</f>
        <v>N</v>
      </c>
      <c r="Y250" t="str">
        <f>IF(Worksheet!$B$11=TRUE,"Y","N")</f>
        <v>N</v>
      </c>
      <c r="Z250">
        <f>IFERROR(IF(N(Worksheet!V271)=0,Worksheet!U271,Worksheet!V271),"")</f>
        <v>0</v>
      </c>
    </row>
    <row r="251" spans="1:26" x14ac:dyDescent="0.25">
      <c r="A251" t="str">
        <f>IF(ISBLANK(Worksheet!F272)=FALSE,VLOOKUP(Worksheet!A272,MeasureCode_Lookup,6,FALSE),"")</f>
        <v/>
      </c>
      <c r="B251">
        <f>Worksheet!H272</f>
        <v>0</v>
      </c>
      <c r="C251">
        <f>Worksheet!I272</f>
        <v>0</v>
      </c>
      <c r="D251" s="1">
        <f>IFERROR(IF(Worksheet!Z272=0,Worksheet!Y272/I251,Worksheet!Z272/R251),0)</f>
        <v>0</v>
      </c>
      <c r="E251" t="s">
        <v>16</v>
      </c>
      <c r="H251">
        <f>IF(N(Worksheet!S272)=0,N(Worksheet!R272),N(Worksheet!S272))</f>
        <v>0</v>
      </c>
      <c r="I251">
        <f>IFERROR(Worksheet!W272/(Worksheet!R272+Worksheet!U272),0)</f>
        <v>0</v>
      </c>
      <c r="J251" s="64">
        <f>Worksheet!AE272</f>
        <v>0</v>
      </c>
      <c r="K251" s="64">
        <f>Worksheet!AD272</f>
        <v>0</v>
      </c>
      <c r="L251" s="1">
        <f t="shared" si="6"/>
        <v>0</v>
      </c>
      <c r="M251">
        <f>IF(Worksheet!AL272=0,0,Worksheet!AL272/I251)</f>
        <v>0</v>
      </c>
      <c r="N251">
        <f t="shared" si="7"/>
        <v>0</v>
      </c>
      <c r="R251">
        <f>IFERROR(Worksheet!X272/(Worksheet!S272+Worksheet!V272),0)</f>
        <v>0</v>
      </c>
      <c r="S251" t="str">
        <f>IF(Worksheet!E272="","",Worksheet!E272)</f>
        <v/>
      </c>
      <c r="T251" t="str">
        <f>IF(Worksheet!B272="","",Worksheet!B272)</f>
        <v/>
      </c>
      <c r="U251" t="str">
        <f>IF(Worksheet!D272="","",Worksheet!D272)</f>
        <v/>
      </c>
      <c r="V251" t="str">
        <f>IF(Worksheet!$A$10=TRUE,"Y","N")</f>
        <v>N</v>
      </c>
      <c r="W251" t="str">
        <f>IF(Worksheet!$A$11=TRUE,"Y","N")</f>
        <v>N</v>
      </c>
      <c r="X251" t="str">
        <f>IF(Worksheet!$B$10=TRUE,"Y","N")</f>
        <v>N</v>
      </c>
      <c r="Y251" t="str">
        <f>IF(Worksheet!$B$11=TRUE,"Y","N")</f>
        <v>N</v>
      </c>
      <c r="Z251">
        <f>IFERROR(IF(N(Worksheet!V272)=0,Worksheet!U272,Worksheet!V272),"")</f>
        <v>0</v>
      </c>
    </row>
    <row r="252" spans="1:26" x14ac:dyDescent="0.25">
      <c r="A252" t="str">
        <f>IF(ISBLANK(Worksheet!F273)=FALSE,VLOOKUP(Worksheet!A273,MeasureCode_Lookup,6,FALSE),"")</f>
        <v/>
      </c>
      <c r="B252">
        <f>Worksheet!H273</f>
        <v>0</v>
      </c>
      <c r="C252">
        <f>Worksheet!I273</f>
        <v>0</v>
      </c>
      <c r="D252" s="1">
        <f>IFERROR(IF(Worksheet!Z273=0,Worksheet!Y273/I252,Worksheet!Z273/R252),0)</f>
        <v>0</v>
      </c>
      <c r="E252" t="s">
        <v>16</v>
      </c>
      <c r="H252">
        <f>IF(N(Worksheet!S273)=0,N(Worksheet!R273),N(Worksheet!S273))</f>
        <v>0</v>
      </c>
      <c r="I252">
        <f>IFERROR(Worksheet!W273/(Worksheet!R273+Worksheet!U273),0)</f>
        <v>0</v>
      </c>
      <c r="J252" s="64">
        <f>Worksheet!AE273</f>
        <v>0</v>
      </c>
      <c r="K252" s="64">
        <f>Worksheet!AD273</f>
        <v>0</v>
      </c>
      <c r="L252" s="1">
        <f t="shared" si="6"/>
        <v>0</v>
      </c>
      <c r="M252">
        <f>IF(Worksheet!AL273=0,0,Worksheet!AL273/I252)</f>
        <v>0</v>
      </c>
      <c r="N252">
        <f t="shared" si="7"/>
        <v>0</v>
      </c>
      <c r="R252">
        <f>IFERROR(Worksheet!X273/(Worksheet!S273+Worksheet!V273),0)</f>
        <v>0</v>
      </c>
      <c r="S252" t="str">
        <f>IF(Worksheet!E273="","",Worksheet!E273)</f>
        <v/>
      </c>
      <c r="T252" t="str">
        <f>IF(Worksheet!B273="","",Worksheet!B273)</f>
        <v/>
      </c>
      <c r="U252" t="str">
        <f>IF(Worksheet!D273="","",Worksheet!D273)</f>
        <v/>
      </c>
      <c r="V252" t="str">
        <f>IF(Worksheet!$A$10=TRUE,"Y","N")</f>
        <v>N</v>
      </c>
      <c r="W252" t="str">
        <f>IF(Worksheet!$A$11=TRUE,"Y","N")</f>
        <v>N</v>
      </c>
      <c r="X252" t="str">
        <f>IF(Worksheet!$B$10=TRUE,"Y","N")</f>
        <v>N</v>
      </c>
      <c r="Y252" t="str">
        <f>IF(Worksheet!$B$11=TRUE,"Y","N")</f>
        <v>N</v>
      </c>
      <c r="Z252">
        <f>IFERROR(IF(N(Worksheet!V273)=0,Worksheet!U273,Worksheet!V273),"")</f>
        <v>0</v>
      </c>
    </row>
    <row r="253" spans="1:26" x14ac:dyDescent="0.25">
      <c r="A253" t="str">
        <f>IF(ISBLANK(Worksheet!F274)=FALSE,VLOOKUP(Worksheet!A274,MeasureCode_Lookup,6,FALSE),"")</f>
        <v/>
      </c>
      <c r="B253">
        <f>Worksheet!H274</f>
        <v>0</v>
      </c>
      <c r="C253">
        <f>Worksheet!I274</f>
        <v>0</v>
      </c>
      <c r="D253" s="1">
        <f>IFERROR(IF(Worksheet!Z274=0,Worksheet!Y274/I253,Worksheet!Z274/R253),0)</f>
        <v>0</v>
      </c>
      <c r="E253" t="s">
        <v>16</v>
      </c>
      <c r="H253">
        <f>IF(N(Worksheet!S274)=0,N(Worksheet!R274),N(Worksheet!S274))</f>
        <v>0</v>
      </c>
      <c r="I253">
        <f>IFERROR(Worksheet!W274/(Worksheet!R274+Worksheet!U274),0)</f>
        <v>0</v>
      </c>
      <c r="J253" s="64">
        <f>Worksheet!AE274</f>
        <v>0</v>
      </c>
      <c r="K253" s="64">
        <f>Worksheet!AD274</f>
        <v>0</v>
      </c>
      <c r="L253" s="1">
        <f t="shared" si="6"/>
        <v>0</v>
      </c>
      <c r="M253">
        <f>IF(Worksheet!AL274=0,0,Worksheet!AL274/I253)</f>
        <v>0</v>
      </c>
      <c r="N253">
        <f t="shared" si="7"/>
        <v>0</v>
      </c>
      <c r="R253">
        <f>IFERROR(Worksheet!X274/(Worksheet!S274+Worksheet!V274),0)</f>
        <v>0</v>
      </c>
      <c r="S253" t="str">
        <f>IF(Worksheet!E274="","",Worksheet!E274)</f>
        <v/>
      </c>
      <c r="T253" t="str">
        <f>IF(Worksheet!B274="","",Worksheet!B274)</f>
        <v/>
      </c>
      <c r="U253" t="str">
        <f>IF(Worksheet!D274="","",Worksheet!D274)</f>
        <v/>
      </c>
      <c r="V253" t="str">
        <f>IF(Worksheet!$A$10=TRUE,"Y","N")</f>
        <v>N</v>
      </c>
      <c r="W253" t="str">
        <f>IF(Worksheet!$A$11=TRUE,"Y","N")</f>
        <v>N</v>
      </c>
      <c r="X253" t="str">
        <f>IF(Worksheet!$B$10=TRUE,"Y","N")</f>
        <v>N</v>
      </c>
      <c r="Y253" t="str">
        <f>IF(Worksheet!$B$11=TRUE,"Y","N")</f>
        <v>N</v>
      </c>
      <c r="Z253">
        <f>IFERROR(IF(N(Worksheet!V274)=0,Worksheet!U274,Worksheet!V274),"")</f>
        <v>0</v>
      </c>
    </row>
    <row r="254" spans="1:26" x14ac:dyDescent="0.25">
      <c r="A254" t="str">
        <f>IF(ISBLANK(Worksheet!F275)=FALSE,VLOOKUP(Worksheet!A275,MeasureCode_Lookup,6,FALSE),"")</f>
        <v/>
      </c>
      <c r="B254">
        <f>Worksheet!H275</f>
        <v>0</v>
      </c>
      <c r="C254">
        <f>Worksheet!I275</f>
        <v>0</v>
      </c>
      <c r="D254" s="1">
        <f>IFERROR(IF(Worksheet!Z275=0,Worksheet!Y275/I254,Worksheet!Z275/R254),0)</f>
        <v>0</v>
      </c>
      <c r="E254" t="s">
        <v>16</v>
      </c>
      <c r="H254">
        <f>IF(N(Worksheet!S275)=0,N(Worksheet!R275),N(Worksheet!S275))</f>
        <v>0</v>
      </c>
      <c r="I254">
        <f>IFERROR(Worksheet!W275/(Worksheet!R275+Worksheet!U275),0)</f>
        <v>0</v>
      </c>
      <c r="J254" s="64">
        <f>Worksheet!AE275</f>
        <v>0</v>
      </c>
      <c r="K254" s="64">
        <f>Worksheet!AD275</f>
        <v>0</v>
      </c>
      <c r="L254" s="1">
        <f t="shared" si="6"/>
        <v>0</v>
      </c>
      <c r="M254">
        <f>IF(Worksheet!AL275=0,0,Worksheet!AL275/I254)</f>
        <v>0</v>
      </c>
      <c r="N254">
        <f t="shared" si="7"/>
        <v>0</v>
      </c>
      <c r="R254">
        <f>IFERROR(Worksheet!X275/(Worksheet!S275+Worksheet!V275),0)</f>
        <v>0</v>
      </c>
      <c r="S254" t="str">
        <f>IF(Worksheet!E275="","",Worksheet!E275)</f>
        <v/>
      </c>
      <c r="T254" t="str">
        <f>IF(Worksheet!B275="","",Worksheet!B275)</f>
        <v/>
      </c>
      <c r="U254" t="str">
        <f>IF(Worksheet!D275="","",Worksheet!D275)</f>
        <v/>
      </c>
      <c r="V254" t="str">
        <f>IF(Worksheet!$A$10=TRUE,"Y","N")</f>
        <v>N</v>
      </c>
      <c r="W254" t="str">
        <f>IF(Worksheet!$A$11=TRUE,"Y","N")</f>
        <v>N</v>
      </c>
      <c r="X254" t="str">
        <f>IF(Worksheet!$B$10=TRUE,"Y","N")</f>
        <v>N</v>
      </c>
      <c r="Y254" t="str">
        <f>IF(Worksheet!$B$11=TRUE,"Y","N")</f>
        <v>N</v>
      </c>
      <c r="Z254">
        <f>IFERROR(IF(N(Worksheet!V275)=0,Worksheet!U275,Worksheet!V275),"")</f>
        <v>0</v>
      </c>
    </row>
    <row r="255" spans="1:26" x14ac:dyDescent="0.25">
      <c r="A255" t="str">
        <f>IF(ISBLANK(Worksheet!F276)=FALSE,VLOOKUP(Worksheet!A276,MeasureCode_Lookup,6,FALSE),"")</f>
        <v/>
      </c>
      <c r="B255">
        <f>Worksheet!H276</f>
        <v>0</v>
      </c>
      <c r="C255">
        <f>Worksheet!I276</f>
        <v>0</v>
      </c>
      <c r="D255" s="1">
        <f>IFERROR(IF(Worksheet!Z276=0,Worksheet!Y276/I255,Worksheet!Z276/R255),0)</f>
        <v>0</v>
      </c>
      <c r="E255" t="s">
        <v>16</v>
      </c>
      <c r="H255">
        <f>IF(N(Worksheet!S276)=0,N(Worksheet!R276),N(Worksheet!S276))</f>
        <v>0</v>
      </c>
      <c r="I255">
        <f>IFERROR(Worksheet!W276/(Worksheet!R276+Worksheet!U276),0)</f>
        <v>0</v>
      </c>
      <c r="J255" s="64">
        <f>Worksheet!AE276</f>
        <v>0</v>
      </c>
      <c r="K255" s="64">
        <f>Worksheet!AD276</f>
        <v>0</v>
      </c>
      <c r="L255" s="1">
        <f t="shared" si="6"/>
        <v>0</v>
      </c>
      <c r="M255">
        <f>IF(Worksheet!AL276=0,0,Worksheet!AL276/I255)</f>
        <v>0</v>
      </c>
      <c r="N255">
        <f t="shared" si="7"/>
        <v>0</v>
      </c>
      <c r="R255">
        <f>IFERROR(Worksheet!X276/(Worksheet!S276+Worksheet!V276),0)</f>
        <v>0</v>
      </c>
      <c r="S255" t="str">
        <f>IF(Worksheet!E276="","",Worksheet!E276)</f>
        <v/>
      </c>
      <c r="T255" t="str">
        <f>IF(Worksheet!B276="","",Worksheet!B276)</f>
        <v/>
      </c>
      <c r="U255" t="str">
        <f>IF(Worksheet!D276="","",Worksheet!D276)</f>
        <v/>
      </c>
      <c r="V255" t="str">
        <f>IF(Worksheet!$A$10=TRUE,"Y","N")</f>
        <v>N</v>
      </c>
      <c r="W255" t="str">
        <f>IF(Worksheet!$A$11=TRUE,"Y","N")</f>
        <v>N</v>
      </c>
      <c r="X255" t="str">
        <f>IF(Worksheet!$B$10=TRUE,"Y","N")</f>
        <v>N</v>
      </c>
      <c r="Y255" t="str">
        <f>IF(Worksheet!$B$11=TRUE,"Y","N")</f>
        <v>N</v>
      </c>
      <c r="Z255">
        <f>IFERROR(IF(N(Worksheet!V276)=0,Worksheet!U276,Worksheet!V276),"")</f>
        <v>0</v>
      </c>
    </row>
    <row r="256" spans="1:26" x14ac:dyDescent="0.25">
      <c r="A256" t="str">
        <f>IF(ISBLANK(Worksheet!F277)=FALSE,VLOOKUP(Worksheet!A277,MeasureCode_Lookup,6,FALSE),"")</f>
        <v/>
      </c>
      <c r="B256">
        <f>Worksheet!H277</f>
        <v>0</v>
      </c>
      <c r="C256">
        <f>Worksheet!I277</f>
        <v>0</v>
      </c>
      <c r="D256" s="1">
        <f>IFERROR(IF(Worksheet!Z277=0,Worksheet!Y277/I256,Worksheet!Z277/R256),0)</f>
        <v>0</v>
      </c>
      <c r="E256" t="s">
        <v>16</v>
      </c>
      <c r="H256">
        <f>IF(N(Worksheet!S277)=0,N(Worksheet!R277),N(Worksheet!S277))</f>
        <v>0</v>
      </c>
      <c r="I256">
        <f>IFERROR(Worksheet!W277/(Worksheet!R277+Worksheet!U277),0)</f>
        <v>0</v>
      </c>
      <c r="J256" s="64">
        <f>Worksheet!AE277</f>
        <v>0</v>
      </c>
      <c r="K256" s="64">
        <f>Worksheet!AD277</f>
        <v>0</v>
      </c>
      <c r="L256" s="1">
        <f t="shared" si="6"/>
        <v>0</v>
      </c>
      <c r="M256">
        <f>IF(Worksheet!AL277=0,0,Worksheet!AL277/I256)</f>
        <v>0</v>
      </c>
      <c r="N256">
        <f t="shared" si="7"/>
        <v>0</v>
      </c>
      <c r="R256">
        <f>IFERROR(Worksheet!X277/(Worksheet!S277+Worksheet!V277),0)</f>
        <v>0</v>
      </c>
      <c r="S256" t="str">
        <f>IF(Worksheet!E277="","",Worksheet!E277)</f>
        <v/>
      </c>
      <c r="T256" t="str">
        <f>IF(Worksheet!B277="","",Worksheet!B277)</f>
        <v/>
      </c>
      <c r="U256" t="str">
        <f>IF(Worksheet!D277="","",Worksheet!D277)</f>
        <v/>
      </c>
      <c r="V256" t="str">
        <f>IF(Worksheet!$A$10=TRUE,"Y","N")</f>
        <v>N</v>
      </c>
      <c r="W256" t="str">
        <f>IF(Worksheet!$A$11=TRUE,"Y","N")</f>
        <v>N</v>
      </c>
      <c r="X256" t="str">
        <f>IF(Worksheet!$B$10=TRUE,"Y","N")</f>
        <v>N</v>
      </c>
      <c r="Y256" t="str">
        <f>IF(Worksheet!$B$11=TRUE,"Y","N")</f>
        <v>N</v>
      </c>
      <c r="Z256">
        <f>IFERROR(IF(N(Worksheet!V277)=0,Worksheet!U277,Worksheet!V277),"")</f>
        <v>0</v>
      </c>
    </row>
    <row r="257" spans="1:26" x14ac:dyDescent="0.25">
      <c r="A257" t="str">
        <f>IF(ISBLANK(Worksheet!F278)=FALSE,VLOOKUP(Worksheet!A278,MeasureCode_Lookup,6,FALSE),"")</f>
        <v/>
      </c>
      <c r="B257">
        <f>Worksheet!H278</f>
        <v>0</v>
      </c>
      <c r="C257">
        <f>Worksheet!I278</f>
        <v>0</v>
      </c>
      <c r="D257" s="1">
        <f>IFERROR(IF(Worksheet!Z278=0,Worksheet!Y278/I257,Worksheet!Z278/R257),0)</f>
        <v>0</v>
      </c>
      <c r="E257" t="s">
        <v>16</v>
      </c>
      <c r="H257">
        <f>IF(N(Worksheet!S278)=0,N(Worksheet!R278),N(Worksheet!S278))</f>
        <v>0</v>
      </c>
      <c r="I257">
        <f>IFERROR(Worksheet!W278/(Worksheet!R278+Worksheet!U278),0)</f>
        <v>0</v>
      </c>
      <c r="J257" s="64">
        <f>Worksheet!AE278</f>
        <v>0</v>
      </c>
      <c r="K257" s="64">
        <f>Worksheet!AD278</f>
        <v>0</v>
      </c>
      <c r="L257" s="1">
        <f t="shared" si="6"/>
        <v>0</v>
      </c>
      <c r="M257">
        <f>IF(Worksheet!AL278=0,0,Worksheet!AL278/I257)</f>
        <v>0</v>
      </c>
      <c r="N257">
        <f t="shared" si="7"/>
        <v>0</v>
      </c>
      <c r="R257">
        <f>IFERROR(Worksheet!X278/(Worksheet!S278+Worksheet!V278),0)</f>
        <v>0</v>
      </c>
      <c r="S257" t="str">
        <f>IF(Worksheet!E278="","",Worksheet!E278)</f>
        <v/>
      </c>
      <c r="T257" t="str">
        <f>IF(Worksheet!B278="","",Worksheet!B278)</f>
        <v/>
      </c>
      <c r="U257" t="str">
        <f>IF(Worksheet!D278="","",Worksheet!D278)</f>
        <v/>
      </c>
      <c r="V257" t="str">
        <f>IF(Worksheet!$A$10=TRUE,"Y","N")</f>
        <v>N</v>
      </c>
      <c r="W257" t="str">
        <f>IF(Worksheet!$A$11=TRUE,"Y","N")</f>
        <v>N</v>
      </c>
      <c r="X257" t="str">
        <f>IF(Worksheet!$B$10=TRUE,"Y","N")</f>
        <v>N</v>
      </c>
      <c r="Y257" t="str">
        <f>IF(Worksheet!$B$11=TRUE,"Y","N")</f>
        <v>N</v>
      </c>
      <c r="Z257">
        <f>IFERROR(IF(N(Worksheet!V278)=0,Worksheet!U278,Worksheet!V278),"")</f>
        <v>0</v>
      </c>
    </row>
    <row r="258" spans="1:26" x14ac:dyDescent="0.25">
      <c r="A258" t="str">
        <f>IF(ISBLANK(Worksheet!F279)=FALSE,VLOOKUP(Worksheet!A279,MeasureCode_Lookup,6,FALSE),"")</f>
        <v/>
      </c>
      <c r="B258">
        <f>Worksheet!H279</f>
        <v>0</v>
      </c>
      <c r="C258">
        <f>Worksheet!I279</f>
        <v>0</v>
      </c>
      <c r="D258" s="1">
        <f>IFERROR(IF(Worksheet!Z279=0,Worksheet!Y279/I258,Worksheet!Z279/R258),0)</f>
        <v>0</v>
      </c>
      <c r="E258" t="s">
        <v>16</v>
      </c>
      <c r="H258">
        <f>IF(N(Worksheet!S279)=0,N(Worksheet!R279),N(Worksheet!S279))</f>
        <v>0</v>
      </c>
      <c r="I258">
        <f>IFERROR(Worksheet!W279/(Worksheet!R279+Worksheet!U279),0)</f>
        <v>0</v>
      </c>
      <c r="J258" s="64">
        <f>Worksheet!AE279</f>
        <v>0</v>
      </c>
      <c r="K258" s="64">
        <f>Worksheet!AD279</f>
        <v>0</v>
      </c>
      <c r="L258" s="1">
        <f t="shared" si="6"/>
        <v>0</v>
      </c>
      <c r="M258">
        <f>IF(Worksheet!AL279=0,0,Worksheet!AL279/I258)</f>
        <v>0</v>
      </c>
      <c r="N258">
        <f t="shared" si="7"/>
        <v>0</v>
      </c>
      <c r="R258">
        <f>IFERROR(Worksheet!X279/(Worksheet!S279+Worksheet!V279),0)</f>
        <v>0</v>
      </c>
      <c r="S258" t="str">
        <f>IF(Worksheet!E279="","",Worksheet!E279)</f>
        <v/>
      </c>
      <c r="T258" t="str">
        <f>IF(Worksheet!B279="","",Worksheet!B279)</f>
        <v/>
      </c>
      <c r="U258" t="str">
        <f>IF(Worksheet!D279="","",Worksheet!D279)</f>
        <v/>
      </c>
      <c r="V258" t="str">
        <f>IF(Worksheet!$A$10=TRUE,"Y","N")</f>
        <v>N</v>
      </c>
      <c r="W258" t="str">
        <f>IF(Worksheet!$A$11=TRUE,"Y","N")</f>
        <v>N</v>
      </c>
      <c r="X258" t="str">
        <f>IF(Worksheet!$B$10=TRUE,"Y","N")</f>
        <v>N</v>
      </c>
      <c r="Y258" t="str">
        <f>IF(Worksheet!$B$11=TRUE,"Y","N")</f>
        <v>N</v>
      </c>
      <c r="Z258">
        <f>IFERROR(IF(N(Worksheet!V279)=0,Worksheet!U279,Worksheet!V279),"")</f>
        <v>0</v>
      </c>
    </row>
    <row r="259" spans="1:26" x14ac:dyDescent="0.25">
      <c r="A259" t="str">
        <f>IF(ISBLANK(Worksheet!F280)=FALSE,VLOOKUP(Worksheet!A280,MeasureCode_Lookup,6,FALSE),"")</f>
        <v/>
      </c>
      <c r="B259">
        <f>Worksheet!H280</f>
        <v>0</v>
      </c>
      <c r="C259">
        <f>Worksheet!I280</f>
        <v>0</v>
      </c>
      <c r="D259" s="1">
        <f>IFERROR(IF(Worksheet!Z280=0,Worksheet!Y280/I259,Worksheet!Z280/R259),0)</f>
        <v>0</v>
      </c>
      <c r="E259" t="s">
        <v>16</v>
      </c>
      <c r="H259">
        <f>IF(N(Worksheet!S280)=0,N(Worksheet!R280),N(Worksheet!S280))</f>
        <v>0</v>
      </c>
      <c r="I259">
        <f>IFERROR(Worksheet!W280/(Worksheet!R280+Worksheet!U280),0)</f>
        <v>0</v>
      </c>
      <c r="J259" s="64">
        <f>Worksheet!AE280</f>
        <v>0</v>
      </c>
      <c r="K259" s="64">
        <f>Worksheet!AD280</f>
        <v>0</v>
      </c>
      <c r="L259" s="1">
        <f t="shared" ref="L259:L322" si="8">J259*8</f>
        <v>0</v>
      </c>
      <c r="M259">
        <f>IF(Worksheet!AL280=0,0,Worksheet!AL280/I259)</f>
        <v>0</v>
      </c>
      <c r="N259">
        <f t="shared" ref="N259:N322" si="9">M259*8</f>
        <v>0</v>
      </c>
      <c r="R259">
        <f>IFERROR(Worksheet!X280/(Worksheet!S280+Worksheet!V280),0)</f>
        <v>0</v>
      </c>
      <c r="S259" t="str">
        <f>IF(Worksheet!E280="","",Worksheet!E280)</f>
        <v/>
      </c>
      <c r="T259" t="str">
        <f>IF(Worksheet!B280="","",Worksheet!B280)</f>
        <v/>
      </c>
      <c r="U259" t="str">
        <f>IF(Worksheet!D280="","",Worksheet!D280)</f>
        <v/>
      </c>
      <c r="V259" t="str">
        <f>IF(Worksheet!$A$10=TRUE,"Y","N")</f>
        <v>N</v>
      </c>
      <c r="W259" t="str">
        <f>IF(Worksheet!$A$11=TRUE,"Y","N")</f>
        <v>N</v>
      </c>
      <c r="X259" t="str">
        <f>IF(Worksheet!$B$10=TRUE,"Y","N")</f>
        <v>N</v>
      </c>
      <c r="Y259" t="str">
        <f>IF(Worksheet!$B$11=TRUE,"Y","N")</f>
        <v>N</v>
      </c>
      <c r="Z259">
        <f>IFERROR(IF(N(Worksheet!V280)=0,Worksheet!U280,Worksheet!V280),"")</f>
        <v>0</v>
      </c>
    </row>
    <row r="260" spans="1:26" x14ac:dyDescent="0.25">
      <c r="A260" t="str">
        <f>IF(ISBLANK(Worksheet!F281)=FALSE,VLOOKUP(Worksheet!A281,MeasureCode_Lookup,6,FALSE),"")</f>
        <v/>
      </c>
      <c r="B260">
        <f>Worksheet!H281</f>
        <v>0</v>
      </c>
      <c r="C260">
        <f>Worksheet!I281</f>
        <v>0</v>
      </c>
      <c r="D260" s="1">
        <f>IFERROR(IF(Worksheet!Z281=0,Worksheet!Y281/I260,Worksheet!Z281/R260),0)</f>
        <v>0</v>
      </c>
      <c r="E260" t="s">
        <v>16</v>
      </c>
      <c r="H260">
        <f>IF(N(Worksheet!S281)=0,N(Worksheet!R281),N(Worksheet!S281))</f>
        <v>0</v>
      </c>
      <c r="I260">
        <f>IFERROR(Worksheet!W281/(Worksheet!R281+Worksheet!U281),0)</f>
        <v>0</v>
      </c>
      <c r="J260" s="64">
        <f>Worksheet!AE281</f>
        <v>0</v>
      </c>
      <c r="K260" s="64">
        <f>Worksheet!AD281</f>
        <v>0</v>
      </c>
      <c r="L260" s="1">
        <f t="shared" si="8"/>
        <v>0</v>
      </c>
      <c r="M260">
        <f>IF(Worksheet!AL281=0,0,Worksheet!AL281/I260)</f>
        <v>0</v>
      </c>
      <c r="N260">
        <f t="shared" si="9"/>
        <v>0</v>
      </c>
      <c r="R260">
        <f>IFERROR(Worksheet!X281/(Worksheet!S281+Worksheet!V281),0)</f>
        <v>0</v>
      </c>
      <c r="S260" t="str">
        <f>IF(Worksheet!E281="","",Worksheet!E281)</f>
        <v/>
      </c>
      <c r="T260" t="str">
        <f>IF(Worksheet!B281="","",Worksheet!B281)</f>
        <v/>
      </c>
      <c r="U260" t="str">
        <f>IF(Worksheet!D281="","",Worksheet!D281)</f>
        <v/>
      </c>
      <c r="V260" t="str">
        <f>IF(Worksheet!$A$10=TRUE,"Y","N")</f>
        <v>N</v>
      </c>
      <c r="W260" t="str">
        <f>IF(Worksheet!$A$11=TRUE,"Y","N")</f>
        <v>N</v>
      </c>
      <c r="X260" t="str">
        <f>IF(Worksheet!$B$10=TRUE,"Y","N")</f>
        <v>N</v>
      </c>
      <c r="Y260" t="str">
        <f>IF(Worksheet!$B$11=TRUE,"Y","N")</f>
        <v>N</v>
      </c>
      <c r="Z260">
        <f>IFERROR(IF(N(Worksheet!V281)=0,Worksheet!U281,Worksheet!V281),"")</f>
        <v>0</v>
      </c>
    </row>
    <row r="261" spans="1:26" x14ac:dyDescent="0.25">
      <c r="A261" t="str">
        <f>IF(ISBLANK(Worksheet!F282)=FALSE,VLOOKUP(Worksheet!A282,MeasureCode_Lookup,6,FALSE),"")</f>
        <v/>
      </c>
      <c r="B261">
        <f>Worksheet!H282</f>
        <v>0</v>
      </c>
      <c r="C261">
        <f>Worksheet!I282</f>
        <v>0</v>
      </c>
      <c r="D261" s="1">
        <f>IFERROR(IF(Worksheet!Z282=0,Worksheet!Y282/I261,Worksheet!Z282/R261),0)</f>
        <v>0</v>
      </c>
      <c r="E261" t="s">
        <v>16</v>
      </c>
      <c r="H261">
        <f>IF(N(Worksheet!S282)=0,N(Worksheet!R282),N(Worksheet!S282))</f>
        <v>0</v>
      </c>
      <c r="I261">
        <f>IFERROR(Worksheet!W282/(Worksheet!R282+Worksheet!U282),0)</f>
        <v>0</v>
      </c>
      <c r="J261" s="64">
        <f>Worksheet!AE282</f>
        <v>0</v>
      </c>
      <c r="K261" s="64">
        <f>Worksheet!AD282</f>
        <v>0</v>
      </c>
      <c r="L261" s="1">
        <f t="shared" si="8"/>
        <v>0</v>
      </c>
      <c r="M261">
        <f>IF(Worksheet!AL282=0,0,Worksheet!AL282/I261)</f>
        <v>0</v>
      </c>
      <c r="N261">
        <f t="shared" si="9"/>
        <v>0</v>
      </c>
      <c r="R261">
        <f>IFERROR(Worksheet!X282/(Worksheet!S282+Worksheet!V282),0)</f>
        <v>0</v>
      </c>
      <c r="S261" t="str">
        <f>IF(Worksheet!E282="","",Worksheet!E282)</f>
        <v/>
      </c>
      <c r="T261" t="str">
        <f>IF(Worksheet!B282="","",Worksheet!B282)</f>
        <v/>
      </c>
      <c r="U261" t="str">
        <f>IF(Worksheet!D282="","",Worksheet!D282)</f>
        <v/>
      </c>
      <c r="V261" t="str">
        <f>IF(Worksheet!$A$10=TRUE,"Y","N")</f>
        <v>N</v>
      </c>
      <c r="W261" t="str">
        <f>IF(Worksheet!$A$11=TRUE,"Y","N")</f>
        <v>N</v>
      </c>
      <c r="X261" t="str">
        <f>IF(Worksheet!$B$10=TRUE,"Y","N")</f>
        <v>N</v>
      </c>
      <c r="Y261" t="str">
        <f>IF(Worksheet!$B$11=TRUE,"Y","N")</f>
        <v>N</v>
      </c>
      <c r="Z261">
        <f>IFERROR(IF(N(Worksheet!V282)=0,Worksheet!U282,Worksheet!V282),"")</f>
        <v>0</v>
      </c>
    </row>
    <row r="262" spans="1:26" x14ac:dyDescent="0.25">
      <c r="A262" t="str">
        <f>IF(ISBLANK(Worksheet!F283)=FALSE,VLOOKUP(Worksheet!A283,MeasureCode_Lookup,6,FALSE),"")</f>
        <v/>
      </c>
      <c r="B262">
        <f>Worksheet!H283</f>
        <v>0</v>
      </c>
      <c r="C262">
        <f>Worksheet!I283</f>
        <v>0</v>
      </c>
      <c r="D262" s="1">
        <f>IFERROR(IF(Worksheet!Z283=0,Worksheet!Y283/I262,Worksheet!Z283/R262),0)</f>
        <v>0</v>
      </c>
      <c r="E262" t="s">
        <v>16</v>
      </c>
      <c r="H262">
        <f>IF(N(Worksheet!S283)=0,N(Worksheet!R283),N(Worksheet!S283))</f>
        <v>0</v>
      </c>
      <c r="I262">
        <f>IFERROR(Worksheet!W283/(Worksheet!R283+Worksheet!U283),0)</f>
        <v>0</v>
      </c>
      <c r="J262" s="64">
        <f>Worksheet!AE283</f>
        <v>0</v>
      </c>
      <c r="K262" s="64">
        <f>Worksheet!AD283</f>
        <v>0</v>
      </c>
      <c r="L262" s="1">
        <f t="shared" si="8"/>
        <v>0</v>
      </c>
      <c r="M262">
        <f>IF(Worksheet!AL283=0,0,Worksheet!AL283/I262)</f>
        <v>0</v>
      </c>
      <c r="N262">
        <f t="shared" si="9"/>
        <v>0</v>
      </c>
      <c r="R262">
        <f>IFERROR(Worksheet!X283/(Worksheet!S283+Worksheet!V283),0)</f>
        <v>0</v>
      </c>
      <c r="S262" t="str">
        <f>IF(Worksheet!E283="","",Worksheet!E283)</f>
        <v/>
      </c>
      <c r="T262" t="str">
        <f>IF(Worksheet!B283="","",Worksheet!B283)</f>
        <v/>
      </c>
      <c r="U262" t="str">
        <f>IF(Worksheet!D283="","",Worksheet!D283)</f>
        <v/>
      </c>
      <c r="V262" t="str">
        <f>IF(Worksheet!$A$10=TRUE,"Y","N")</f>
        <v>N</v>
      </c>
      <c r="W262" t="str">
        <f>IF(Worksheet!$A$11=TRUE,"Y","N")</f>
        <v>N</v>
      </c>
      <c r="X262" t="str">
        <f>IF(Worksheet!$B$10=TRUE,"Y","N")</f>
        <v>N</v>
      </c>
      <c r="Y262" t="str">
        <f>IF(Worksheet!$B$11=TRUE,"Y","N")</f>
        <v>N</v>
      </c>
      <c r="Z262">
        <f>IFERROR(IF(N(Worksheet!V283)=0,Worksheet!U283,Worksheet!V283),"")</f>
        <v>0</v>
      </c>
    </row>
    <row r="263" spans="1:26" x14ac:dyDescent="0.25">
      <c r="A263" t="str">
        <f>IF(ISBLANK(Worksheet!F284)=FALSE,VLOOKUP(Worksheet!A284,MeasureCode_Lookup,6,FALSE),"")</f>
        <v/>
      </c>
      <c r="B263">
        <f>Worksheet!H284</f>
        <v>0</v>
      </c>
      <c r="C263">
        <f>Worksheet!I284</f>
        <v>0</v>
      </c>
      <c r="D263" s="1">
        <f>IFERROR(IF(Worksheet!Z284=0,Worksheet!Y284/I263,Worksheet!Z284/R263),0)</f>
        <v>0</v>
      </c>
      <c r="E263" t="s">
        <v>16</v>
      </c>
      <c r="H263">
        <f>IF(N(Worksheet!S284)=0,N(Worksheet!R284),N(Worksheet!S284))</f>
        <v>0</v>
      </c>
      <c r="I263">
        <f>IFERROR(Worksheet!W284/(Worksheet!R284+Worksheet!U284),0)</f>
        <v>0</v>
      </c>
      <c r="J263" s="64">
        <f>Worksheet!AE284</f>
        <v>0</v>
      </c>
      <c r="K263" s="64">
        <f>Worksheet!AD284</f>
        <v>0</v>
      </c>
      <c r="L263" s="1">
        <f t="shared" si="8"/>
        <v>0</v>
      </c>
      <c r="M263">
        <f>IF(Worksheet!AL284=0,0,Worksheet!AL284/I263)</f>
        <v>0</v>
      </c>
      <c r="N263">
        <f t="shared" si="9"/>
        <v>0</v>
      </c>
      <c r="R263">
        <f>IFERROR(Worksheet!X284/(Worksheet!S284+Worksheet!V284),0)</f>
        <v>0</v>
      </c>
      <c r="S263" t="str">
        <f>IF(Worksheet!E284="","",Worksheet!E284)</f>
        <v/>
      </c>
      <c r="T263" t="str">
        <f>IF(Worksheet!B284="","",Worksheet!B284)</f>
        <v/>
      </c>
      <c r="U263" t="str">
        <f>IF(Worksheet!D284="","",Worksheet!D284)</f>
        <v/>
      </c>
      <c r="V263" t="str">
        <f>IF(Worksheet!$A$10=TRUE,"Y","N")</f>
        <v>N</v>
      </c>
      <c r="W263" t="str">
        <f>IF(Worksheet!$A$11=TRUE,"Y","N")</f>
        <v>N</v>
      </c>
      <c r="X263" t="str">
        <f>IF(Worksheet!$B$10=TRUE,"Y","N")</f>
        <v>N</v>
      </c>
      <c r="Y263" t="str">
        <f>IF(Worksheet!$B$11=TRUE,"Y","N")</f>
        <v>N</v>
      </c>
      <c r="Z263">
        <f>IFERROR(IF(N(Worksheet!V284)=0,Worksheet!U284,Worksheet!V284),"")</f>
        <v>0</v>
      </c>
    </row>
    <row r="264" spans="1:26" x14ac:dyDescent="0.25">
      <c r="A264" t="str">
        <f>IF(ISBLANK(Worksheet!F285)=FALSE,VLOOKUP(Worksheet!A285,MeasureCode_Lookup,6,FALSE),"")</f>
        <v/>
      </c>
      <c r="B264">
        <f>Worksheet!H285</f>
        <v>0</v>
      </c>
      <c r="C264">
        <f>Worksheet!I285</f>
        <v>0</v>
      </c>
      <c r="D264" s="1">
        <f>IFERROR(IF(Worksheet!Z285=0,Worksheet!Y285/I264,Worksheet!Z285/R264),0)</f>
        <v>0</v>
      </c>
      <c r="E264" t="s">
        <v>16</v>
      </c>
      <c r="H264">
        <f>IF(N(Worksheet!S285)=0,N(Worksheet!R285),N(Worksheet!S285))</f>
        <v>0</v>
      </c>
      <c r="I264">
        <f>IFERROR(Worksheet!W285/(Worksheet!R285+Worksheet!U285),0)</f>
        <v>0</v>
      </c>
      <c r="J264" s="64">
        <f>Worksheet!AE285</f>
        <v>0</v>
      </c>
      <c r="K264" s="64">
        <f>Worksheet!AD285</f>
        <v>0</v>
      </c>
      <c r="L264" s="1">
        <f t="shared" si="8"/>
        <v>0</v>
      </c>
      <c r="M264">
        <f>IF(Worksheet!AL285=0,0,Worksheet!AL285/I264)</f>
        <v>0</v>
      </c>
      <c r="N264">
        <f t="shared" si="9"/>
        <v>0</v>
      </c>
      <c r="R264">
        <f>IFERROR(Worksheet!X285/(Worksheet!S285+Worksheet!V285),0)</f>
        <v>0</v>
      </c>
      <c r="S264" t="str">
        <f>IF(Worksheet!E285="","",Worksheet!E285)</f>
        <v/>
      </c>
      <c r="T264" t="str">
        <f>IF(Worksheet!B285="","",Worksheet!B285)</f>
        <v/>
      </c>
      <c r="U264" t="str">
        <f>IF(Worksheet!D285="","",Worksheet!D285)</f>
        <v/>
      </c>
      <c r="V264" t="str">
        <f>IF(Worksheet!$A$10=TRUE,"Y","N")</f>
        <v>N</v>
      </c>
      <c r="W264" t="str">
        <f>IF(Worksheet!$A$11=TRUE,"Y","N")</f>
        <v>N</v>
      </c>
      <c r="X264" t="str">
        <f>IF(Worksheet!$B$10=TRUE,"Y","N")</f>
        <v>N</v>
      </c>
      <c r="Y264" t="str">
        <f>IF(Worksheet!$B$11=TRUE,"Y","N")</f>
        <v>N</v>
      </c>
      <c r="Z264">
        <f>IFERROR(IF(N(Worksheet!V285)=0,Worksheet!U285,Worksheet!V285),"")</f>
        <v>0</v>
      </c>
    </row>
    <row r="265" spans="1:26" x14ac:dyDescent="0.25">
      <c r="A265" t="str">
        <f>IF(ISBLANK(Worksheet!F286)=FALSE,VLOOKUP(Worksheet!A286,MeasureCode_Lookup,6,FALSE),"")</f>
        <v/>
      </c>
      <c r="B265">
        <f>Worksheet!H286</f>
        <v>0</v>
      </c>
      <c r="C265">
        <f>Worksheet!I286</f>
        <v>0</v>
      </c>
      <c r="D265" s="1">
        <f>IFERROR(IF(Worksheet!Z286=0,Worksheet!Y286/I265,Worksheet!Z286/R265),0)</f>
        <v>0</v>
      </c>
      <c r="E265" t="s">
        <v>16</v>
      </c>
      <c r="H265">
        <f>IF(N(Worksheet!S286)=0,N(Worksheet!R286),N(Worksheet!S286))</f>
        <v>0</v>
      </c>
      <c r="I265">
        <f>IFERROR(Worksheet!W286/(Worksheet!R286+Worksheet!U286),0)</f>
        <v>0</v>
      </c>
      <c r="J265" s="64">
        <f>Worksheet!AE286</f>
        <v>0</v>
      </c>
      <c r="K265" s="64">
        <f>Worksheet!AD286</f>
        <v>0</v>
      </c>
      <c r="L265" s="1">
        <f t="shared" si="8"/>
        <v>0</v>
      </c>
      <c r="M265">
        <f>IF(Worksheet!AL286=0,0,Worksheet!AL286/I265)</f>
        <v>0</v>
      </c>
      <c r="N265">
        <f t="shared" si="9"/>
        <v>0</v>
      </c>
      <c r="R265">
        <f>IFERROR(Worksheet!X286/(Worksheet!S286+Worksheet!V286),0)</f>
        <v>0</v>
      </c>
      <c r="S265" t="str">
        <f>IF(Worksheet!E286="","",Worksheet!E286)</f>
        <v/>
      </c>
      <c r="T265" t="str">
        <f>IF(Worksheet!B286="","",Worksheet!B286)</f>
        <v/>
      </c>
      <c r="U265" t="str">
        <f>IF(Worksheet!D286="","",Worksheet!D286)</f>
        <v/>
      </c>
      <c r="V265" t="str">
        <f>IF(Worksheet!$A$10=TRUE,"Y","N")</f>
        <v>N</v>
      </c>
      <c r="W265" t="str">
        <f>IF(Worksheet!$A$11=TRUE,"Y","N")</f>
        <v>N</v>
      </c>
      <c r="X265" t="str">
        <f>IF(Worksheet!$B$10=TRUE,"Y","N")</f>
        <v>N</v>
      </c>
      <c r="Y265" t="str">
        <f>IF(Worksheet!$B$11=TRUE,"Y","N")</f>
        <v>N</v>
      </c>
      <c r="Z265">
        <f>IFERROR(IF(N(Worksheet!V286)=0,Worksheet!U286,Worksheet!V286),"")</f>
        <v>0</v>
      </c>
    </row>
    <row r="266" spans="1:26" x14ac:dyDescent="0.25">
      <c r="A266" t="str">
        <f>IF(ISBLANK(Worksheet!F287)=FALSE,VLOOKUP(Worksheet!A287,MeasureCode_Lookup,6,FALSE),"")</f>
        <v/>
      </c>
      <c r="B266">
        <f>Worksheet!H287</f>
        <v>0</v>
      </c>
      <c r="C266">
        <f>Worksheet!I287</f>
        <v>0</v>
      </c>
      <c r="D266" s="1">
        <f>IFERROR(IF(Worksheet!Z287=0,Worksheet!Y287/I266,Worksheet!Z287/R266),0)</f>
        <v>0</v>
      </c>
      <c r="E266" t="s">
        <v>16</v>
      </c>
      <c r="H266">
        <f>IF(N(Worksheet!S287)=0,N(Worksheet!R287),N(Worksheet!S287))</f>
        <v>0</v>
      </c>
      <c r="I266">
        <f>IFERROR(Worksheet!W287/(Worksheet!R287+Worksheet!U287),0)</f>
        <v>0</v>
      </c>
      <c r="J266" s="64">
        <f>Worksheet!AE287</f>
        <v>0</v>
      </c>
      <c r="K266" s="64">
        <f>Worksheet!AD287</f>
        <v>0</v>
      </c>
      <c r="L266" s="1">
        <f t="shared" si="8"/>
        <v>0</v>
      </c>
      <c r="M266">
        <f>IF(Worksheet!AL287=0,0,Worksheet!AL287/I266)</f>
        <v>0</v>
      </c>
      <c r="N266">
        <f t="shared" si="9"/>
        <v>0</v>
      </c>
      <c r="R266">
        <f>IFERROR(Worksheet!X287/(Worksheet!S287+Worksheet!V287),0)</f>
        <v>0</v>
      </c>
      <c r="S266" t="str">
        <f>IF(Worksheet!E287="","",Worksheet!E287)</f>
        <v/>
      </c>
      <c r="T266" t="str">
        <f>IF(Worksheet!B287="","",Worksheet!B287)</f>
        <v/>
      </c>
      <c r="U266" t="str">
        <f>IF(Worksheet!D287="","",Worksheet!D287)</f>
        <v/>
      </c>
      <c r="V266" t="str">
        <f>IF(Worksheet!$A$10=TRUE,"Y","N")</f>
        <v>N</v>
      </c>
      <c r="W266" t="str">
        <f>IF(Worksheet!$A$11=TRUE,"Y","N")</f>
        <v>N</v>
      </c>
      <c r="X266" t="str">
        <f>IF(Worksheet!$B$10=TRUE,"Y","N")</f>
        <v>N</v>
      </c>
      <c r="Y266" t="str">
        <f>IF(Worksheet!$B$11=TRUE,"Y","N")</f>
        <v>N</v>
      </c>
      <c r="Z266">
        <f>IFERROR(IF(N(Worksheet!V287)=0,Worksheet!U287,Worksheet!V287),"")</f>
        <v>0</v>
      </c>
    </row>
    <row r="267" spans="1:26" x14ac:dyDescent="0.25">
      <c r="A267" t="str">
        <f>IF(ISBLANK(Worksheet!F288)=FALSE,VLOOKUP(Worksheet!A288,MeasureCode_Lookup,6,FALSE),"")</f>
        <v/>
      </c>
      <c r="B267">
        <f>Worksheet!H288</f>
        <v>0</v>
      </c>
      <c r="C267">
        <f>Worksheet!I288</f>
        <v>0</v>
      </c>
      <c r="D267" s="1">
        <f>IFERROR(IF(Worksheet!Z288=0,Worksheet!Y288/I267,Worksheet!Z288/R267),0)</f>
        <v>0</v>
      </c>
      <c r="E267" t="s">
        <v>16</v>
      </c>
      <c r="H267">
        <f>IF(N(Worksheet!S288)=0,N(Worksheet!R288),N(Worksheet!S288))</f>
        <v>0</v>
      </c>
      <c r="I267">
        <f>IFERROR(Worksheet!W288/(Worksheet!R288+Worksheet!U288),0)</f>
        <v>0</v>
      </c>
      <c r="J267" s="64">
        <f>Worksheet!AE288</f>
        <v>0</v>
      </c>
      <c r="K267" s="64">
        <f>Worksheet!AD288</f>
        <v>0</v>
      </c>
      <c r="L267" s="1">
        <f t="shared" si="8"/>
        <v>0</v>
      </c>
      <c r="M267">
        <f>IF(Worksheet!AL288=0,0,Worksheet!AL288/I267)</f>
        <v>0</v>
      </c>
      <c r="N267">
        <f t="shared" si="9"/>
        <v>0</v>
      </c>
      <c r="R267">
        <f>IFERROR(Worksheet!X288/(Worksheet!S288+Worksheet!V288),0)</f>
        <v>0</v>
      </c>
      <c r="S267" t="str">
        <f>IF(Worksheet!E288="","",Worksheet!E288)</f>
        <v/>
      </c>
      <c r="T267" t="str">
        <f>IF(Worksheet!B288="","",Worksheet!B288)</f>
        <v/>
      </c>
      <c r="U267" t="str">
        <f>IF(Worksheet!D288="","",Worksheet!D288)</f>
        <v/>
      </c>
      <c r="V267" t="str">
        <f>IF(Worksheet!$A$10=TRUE,"Y","N")</f>
        <v>N</v>
      </c>
      <c r="W267" t="str">
        <f>IF(Worksheet!$A$11=TRUE,"Y","N")</f>
        <v>N</v>
      </c>
      <c r="X267" t="str">
        <f>IF(Worksheet!$B$10=TRUE,"Y","N")</f>
        <v>N</v>
      </c>
      <c r="Y267" t="str">
        <f>IF(Worksheet!$B$11=TRUE,"Y","N")</f>
        <v>N</v>
      </c>
      <c r="Z267">
        <f>IFERROR(IF(N(Worksheet!V288)=0,Worksheet!U288,Worksheet!V288),"")</f>
        <v>0</v>
      </c>
    </row>
    <row r="268" spans="1:26" x14ac:dyDescent="0.25">
      <c r="A268" t="str">
        <f>IF(ISBLANK(Worksheet!F289)=FALSE,VLOOKUP(Worksheet!A289,MeasureCode_Lookup,6,FALSE),"")</f>
        <v/>
      </c>
      <c r="B268">
        <f>Worksheet!H289</f>
        <v>0</v>
      </c>
      <c r="C268">
        <f>Worksheet!I289</f>
        <v>0</v>
      </c>
      <c r="D268" s="1">
        <f>IFERROR(IF(Worksheet!Z289=0,Worksheet!Y289/I268,Worksheet!Z289/R268),0)</f>
        <v>0</v>
      </c>
      <c r="E268" t="s">
        <v>16</v>
      </c>
      <c r="H268">
        <f>IF(N(Worksheet!S289)=0,N(Worksheet!R289),N(Worksheet!S289))</f>
        <v>0</v>
      </c>
      <c r="I268">
        <f>IFERROR(Worksheet!W289/(Worksheet!R289+Worksheet!U289),0)</f>
        <v>0</v>
      </c>
      <c r="J268" s="64">
        <f>Worksheet!AE289</f>
        <v>0</v>
      </c>
      <c r="K268" s="64">
        <f>Worksheet!AD289</f>
        <v>0</v>
      </c>
      <c r="L268" s="1">
        <f t="shared" si="8"/>
        <v>0</v>
      </c>
      <c r="M268">
        <f>IF(Worksheet!AL289=0,0,Worksheet!AL289/I268)</f>
        <v>0</v>
      </c>
      <c r="N268">
        <f t="shared" si="9"/>
        <v>0</v>
      </c>
      <c r="R268">
        <f>IFERROR(Worksheet!X289/(Worksheet!S289+Worksheet!V289),0)</f>
        <v>0</v>
      </c>
      <c r="S268" t="str">
        <f>IF(Worksheet!E289="","",Worksheet!E289)</f>
        <v/>
      </c>
      <c r="T268" t="str">
        <f>IF(Worksheet!B289="","",Worksheet!B289)</f>
        <v/>
      </c>
      <c r="U268" t="str">
        <f>IF(Worksheet!D289="","",Worksheet!D289)</f>
        <v/>
      </c>
      <c r="V268" t="str">
        <f>IF(Worksheet!$A$10=TRUE,"Y","N")</f>
        <v>N</v>
      </c>
      <c r="W268" t="str">
        <f>IF(Worksheet!$A$11=TRUE,"Y","N")</f>
        <v>N</v>
      </c>
      <c r="X268" t="str">
        <f>IF(Worksheet!$B$10=TRUE,"Y","N")</f>
        <v>N</v>
      </c>
      <c r="Y268" t="str">
        <f>IF(Worksheet!$B$11=TRUE,"Y","N")</f>
        <v>N</v>
      </c>
      <c r="Z268">
        <f>IFERROR(IF(N(Worksheet!V289)=0,Worksheet!U289,Worksheet!V289),"")</f>
        <v>0</v>
      </c>
    </row>
    <row r="269" spans="1:26" x14ac:dyDescent="0.25">
      <c r="A269" t="str">
        <f>IF(ISBLANK(Worksheet!F290)=FALSE,VLOOKUP(Worksheet!A290,MeasureCode_Lookup,6,FALSE),"")</f>
        <v/>
      </c>
      <c r="B269">
        <f>Worksheet!H290</f>
        <v>0</v>
      </c>
      <c r="C269">
        <f>Worksheet!I290</f>
        <v>0</v>
      </c>
      <c r="D269" s="1">
        <f>IFERROR(IF(Worksheet!Z290=0,Worksheet!Y290/I269,Worksheet!Z290/R269),0)</f>
        <v>0</v>
      </c>
      <c r="E269" t="s">
        <v>16</v>
      </c>
      <c r="H269">
        <f>IF(N(Worksheet!S290)=0,N(Worksheet!R290),N(Worksheet!S290))</f>
        <v>0</v>
      </c>
      <c r="I269">
        <f>IFERROR(Worksheet!W290/(Worksheet!R290+Worksheet!U290),0)</f>
        <v>0</v>
      </c>
      <c r="J269" s="64">
        <f>Worksheet!AE290</f>
        <v>0</v>
      </c>
      <c r="K269" s="64">
        <f>Worksheet!AD290</f>
        <v>0</v>
      </c>
      <c r="L269" s="1">
        <f t="shared" si="8"/>
        <v>0</v>
      </c>
      <c r="M269">
        <f>IF(Worksheet!AL290=0,0,Worksheet!AL290/I269)</f>
        <v>0</v>
      </c>
      <c r="N269">
        <f t="shared" si="9"/>
        <v>0</v>
      </c>
      <c r="R269">
        <f>IFERROR(Worksheet!X290/(Worksheet!S290+Worksheet!V290),0)</f>
        <v>0</v>
      </c>
      <c r="S269" t="str">
        <f>IF(Worksheet!E290="","",Worksheet!E290)</f>
        <v/>
      </c>
      <c r="T269" t="str">
        <f>IF(Worksheet!B290="","",Worksheet!B290)</f>
        <v/>
      </c>
      <c r="U269" t="str">
        <f>IF(Worksheet!D290="","",Worksheet!D290)</f>
        <v/>
      </c>
      <c r="V269" t="str">
        <f>IF(Worksheet!$A$10=TRUE,"Y","N")</f>
        <v>N</v>
      </c>
      <c r="W269" t="str">
        <f>IF(Worksheet!$A$11=TRUE,"Y","N")</f>
        <v>N</v>
      </c>
      <c r="X269" t="str">
        <f>IF(Worksheet!$B$10=TRUE,"Y","N")</f>
        <v>N</v>
      </c>
      <c r="Y269" t="str">
        <f>IF(Worksheet!$B$11=TRUE,"Y","N")</f>
        <v>N</v>
      </c>
      <c r="Z269">
        <f>IFERROR(IF(N(Worksheet!V290)=0,Worksheet!U290,Worksheet!V290),"")</f>
        <v>0</v>
      </c>
    </row>
    <row r="270" spans="1:26" x14ac:dyDescent="0.25">
      <c r="A270" t="str">
        <f>IF(ISBLANK(Worksheet!F291)=FALSE,VLOOKUP(Worksheet!A291,MeasureCode_Lookup,6,FALSE),"")</f>
        <v/>
      </c>
      <c r="B270">
        <f>Worksheet!H291</f>
        <v>0</v>
      </c>
      <c r="C270">
        <f>Worksheet!I291</f>
        <v>0</v>
      </c>
      <c r="D270" s="1">
        <f>IFERROR(IF(Worksheet!Z291=0,Worksheet!Y291/I270,Worksheet!Z291/R270),0)</f>
        <v>0</v>
      </c>
      <c r="E270" t="s">
        <v>16</v>
      </c>
      <c r="H270">
        <f>IF(N(Worksheet!S291)=0,N(Worksheet!R291),N(Worksheet!S291))</f>
        <v>0</v>
      </c>
      <c r="I270">
        <f>IFERROR(Worksheet!W291/(Worksheet!R291+Worksheet!U291),0)</f>
        <v>0</v>
      </c>
      <c r="J270" s="64">
        <f>Worksheet!AE291</f>
        <v>0</v>
      </c>
      <c r="K270" s="64">
        <f>Worksheet!AD291</f>
        <v>0</v>
      </c>
      <c r="L270" s="1">
        <f t="shared" si="8"/>
        <v>0</v>
      </c>
      <c r="M270">
        <f>IF(Worksheet!AL291=0,0,Worksheet!AL291/I270)</f>
        <v>0</v>
      </c>
      <c r="N270">
        <f t="shared" si="9"/>
        <v>0</v>
      </c>
      <c r="R270">
        <f>IFERROR(Worksheet!X291/(Worksheet!S291+Worksheet!V291),0)</f>
        <v>0</v>
      </c>
      <c r="S270" t="str">
        <f>IF(Worksheet!E291="","",Worksheet!E291)</f>
        <v/>
      </c>
      <c r="T270" t="str">
        <f>IF(Worksheet!B291="","",Worksheet!B291)</f>
        <v/>
      </c>
      <c r="U270" t="str">
        <f>IF(Worksheet!D291="","",Worksheet!D291)</f>
        <v/>
      </c>
      <c r="V270" t="str">
        <f>IF(Worksheet!$A$10=TRUE,"Y","N")</f>
        <v>N</v>
      </c>
      <c r="W270" t="str">
        <f>IF(Worksheet!$A$11=TRUE,"Y","N")</f>
        <v>N</v>
      </c>
      <c r="X270" t="str">
        <f>IF(Worksheet!$B$10=TRUE,"Y","N")</f>
        <v>N</v>
      </c>
      <c r="Y270" t="str">
        <f>IF(Worksheet!$B$11=TRUE,"Y","N")</f>
        <v>N</v>
      </c>
      <c r="Z270">
        <f>IFERROR(IF(N(Worksheet!V291)=0,Worksheet!U291,Worksheet!V291),"")</f>
        <v>0</v>
      </c>
    </row>
    <row r="271" spans="1:26" x14ac:dyDescent="0.25">
      <c r="A271" t="str">
        <f>IF(ISBLANK(Worksheet!F292)=FALSE,VLOOKUP(Worksheet!A292,MeasureCode_Lookup,6,FALSE),"")</f>
        <v/>
      </c>
      <c r="B271">
        <f>Worksheet!H292</f>
        <v>0</v>
      </c>
      <c r="C271">
        <f>Worksheet!I292</f>
        <v>0</v>
      </c>
      <c r="D271" s="1">
        <f>IFERROR(IF(Worksheet!Z292=0,Worksheet!Y292/I271,Worksheet!Z292/R271),0)</f>
        <v>0</v>
      </c>
      <c r="E271" t="s">
        <v>16</v>
      </c>
      <c r="H271">
        <f>IF(N(Worksheet!S292)=0,N(Worksheet!R292),N(Worksheet!S292))</f>
        <v>0</v>
      </c>
      <c r="I271">
        <f>IFERROR(Worksheet!W292/(Worksheet!R292+Worksheet!U292),0)</f>
        <v>0</v>
      </c>
      <c r="J271" s="64">
        <f>Worksheet!AE292</f>
        <v>0</v>
      </c>
      <c r="K271" s="64">
        <f>Worksheet!AD292</f>
        <v>0</v>
      </c>
      <c r="L271" s="1">
        <f t="shared" si="8"/>
        <v>0</v>
      </c>
      <c r="M271">
        <f>IF(Worksheet!AL292=0,0,Worksheet!AL292/I271)</f>
        <v>0</v>
      </c>
      <c r="N271">
        <f t="shared" si="9"/>
        <v>0</v>
      </c>
      <c r="R271">
        <f>IFERROR(Worksheet!X292/(Worksheet!S292+Worksheet!V292),0)</f>
        <v>0</v>
      </c>
      <c r="S271" t="str">
        <f>IF(Worksheet!E292="","",Worksheet!E292)</f>
        <v/>
      </c>
      <c r="T271" t="str">
        <f>IF(Worksheet!B292="","",Worksheet!B292)</f>
        <v/>
      </c>
      <c r="U271" t="str">
        <f>IF(Worksheet!D292="","",Worksheet!D292)</f>
        <v/>
      </c>
      <c r="V271" t="str">
        <f>IF(Worksheet!$A$10=TRUE,"Y","N")</f>
        <v>N</v>
      </c>
      <c r="W271" t="str">
        <f>IF(Worksheet!$A$11=TRUE,"Y","N")</f>
        <v>N</v>
      </c>
      <c r="X271" t="str">
        <f>IF(Worksheet!$B$10=TRUE,"Y","N")</f>
        <v>N</v>
      </c>
      <c r="Y271" t="str">
        <f>IF(Worksheet!$B$11=TRUE,"Y","N")</f>
        <v>N</v>
      </c>
      <c r="Z271">
        <f>IFERROR(IF(N(Worksheet!V292)=0,Worksheet!U292,Worksheet!V292),"")</f>
        <v>0</v>
      </c>
    </row>
    <row r="272" spans="1:26" x14ac:dyDescent="0.25">
      <c r="A272" t="str">
        <f>IF(ISBLANK(Worksheet!F293)=FALSE,VLOOKUP(Worksheet!A293,MeasureCode_Lookup,6,FALSE),"")</f>
        <v/>
      </c>
      <c r="B272">
        <f>Worksheet!H293</f>
        <v>0</v>
      </c>
      <c r="C272">
        <f>Worksheet!I293</f>
        <v>0</v>
      </c>
      <c r="D272" s="1">
        <f>IFERROR(IF(Worksheet!Z293=0,Worksheet!Y293/I272,Worksheet!Z293/R272),0)</f>
        <v>0</v>
      </c>
      <c r="E272" t="s">
        <v>16</v>
      </c>
      <c r="H272">
        <f>IF(N(Worksheet!S293)=0,N(Worksheet!R293),N(Worksheet!S293))</f>
        <v>0</v>
      </c>
      <c r="I272">
        <f>IFERROR(Worksheet!W293/(Worksheet!R293+Worksheet!U293),0)</f>
        <v>0</v>
      </c>
      <c r="J272" s="64">
        <f>Worksheet!AE293</f>
        <v>0</v>
      </c>
      <c r="K272" s="64">
        <f>Worksheet!AD293</f>
        <v>0</v>
      </c>
      <c r="L272" s="1">
        <f t="shared" si="8"/>
        <v>0</v>
      </c>
      <c r="M272">
        <f>IF(Worksheet!AL293=0,0,Worksheet!AL293/I272)</f>
        <v>0</v>
      </c>
      <c r="N272">
        <f t="shared" si="9"/>
        <v>0</v>
      </c>
      <c r="R272">
        <f>IFERROR(Worksheet!X293/(Worksheet!S293+Worksheet!V293),0)</f>
        <v>0</v>
      </c>
      <c r="S272" t="str">
        <f>IF(Worksheet!E293="","",Worksheet!E293)</f>
        <v/>
      </c>
      <c r="T272" t="str">
        <f>IF(Worksheet!B293="","",Worksheet!B293)</f>
        <v/>
      </c>
      <c r="U272" t="str">
        <f>IF(Worksheet!D293="","",Worksheet!D293)</f>
        <v/>
      </c>
      <c r="V272" t="str">
        <f>IF(Worksheet!$A$10=TRUE,"Y","N")</f>
        <v>N</v>
      </c>
      <c r="W272" t="str">
        <f>IF(Worksheet!$A$11=TRUE,"Y","N")</f>
        <v>N</v>
      </c>
      <c r="X272" t="str">
        <f>IF(Worksheet!$B$10=TRUE,"Y","N")</f>
        <v>N</v>
      </c>
      <c r="Y272" t="str">
        <f>IF(Worksheet!$B$11=TRUE,"Y","N")</f>
        <v>N</v>
      </c>
      <c r="Z272">
        <f>IFERROR(IF(N(Worksheet!V293)=0,Worksheet!U293,Worksheet!V293),"")</f>
        <v>0</v>
      </c>
    </row>
    <row r="273" spans="1:26" x14ac:dyDescent="0.25">
      <c r="A273" t="str">
        <f>IF(ISBLANK(Worksheet!F294)=FALSE,VLOOKUP(Worksheet!A294,MeasureCode_Lookup,6,FALSE),"")</f>
        <v/>
      </c>
      <c r="B273">
        <f>Worksheet!H294</f>
        <v>0</v>
      </c>
      <c r="C273">
        <f>Worksheet!I294</f>
        <v>0</v>
      </c>
      <c r="D273" s="1">
        <f>IFERROR(IF(Worksheet!Z294=0,Worksheet!Y294/I273,Worksheet!Z294/R273),0)</f>
        <v>0</v>
      </c>
      <c r="E273" t="s">
        <v>16</v>
      </c>
      <c r="H273">
        <f>IF(N(Worksheet!S294)=0,N(Worksheet!R294),N(Worksheet!S294))</f>
        <v>0</v>
      </c>
      <c r="I273">
        <f>IFERROR(Worksheet!W294/(Worksheet!R294+Worksheet!U294),0)</f>
        <v>0</v>
      </c>
      <c r="J273" s="64">
        <f>Worksheet!AE294</f>
        <v>0</v>
      </c>
      <c r="K273" s="64">
        <f>Worksheet!AD294</f>
        <v>0</v>
      </c>
      <c r="L273" s="1">
        <f t="shared" si="8"/>
        <v>0</v>
      </c>
      <c r="M273">
        <f>IF(Worksheet!AL294=0,0,Worksheet!AL294/I273)</f>
        <v>0</v>
      </c>
      <c r="N273">
        <f t="shared" si="9"/>
        <v>0</v>
      </c>
      <c r="R273">
        <f>IFERROR(Worksheet!X294/(Worksheet!S294+Worksheet!V294),0)</f>
        <v>0</v>
      </c>
      <c r="S273" t="str">
        <f>IF(Worksheet!E294="","",Worksheet!E294)</f>
        <v/>
      </c>
      <c r="T273" t="str">
        <f>IF(Worksheet!B294="","",Worksheet!B294)</f>
        <v/>
      </c>
      <c r="U273" t="str">
        <f>IF(Worksheet!D294="","",Worksheet!D294)</f>
        <v/>
      </c>
      <c r="V273" t="str">
        <f>IF(Worksheet!$A$10=TRUE,"Y","N")</f>
        <v>N</v>
      </c>
      <c r="W273" t="str">
        <f>IF(Worksheet!$A$11=TRUE,"Y","N")</f>
        <v>N</v>
      </c>
      <c r="X273" t="str">
        <f>IF(Worksheet!$B$10=TRUE,"Y","N")</f>
        <v>N</v>
      </c>
      <c r="Y273" t="str">
        <f>IF(Worksheet!$B$11=TRUE,"Y","N")</f>
        <v>N</v>
      </c>
      <c r="Z273">
        <f>IFERROR(IF(N(Worksheet!V294)=0,Worksheet!U294,Worksheet!V294),"")</f>
        <v>0</v>
      </c>
    </row>
    <row r="274" spans="1:26" x14ac:dyDescent="0.25">
      <c r="A274" t="str">
        <f>IF(ISBLANK(Worksheet!F295)=FALSE,VLOOKUP(Worksheet!A295,MeasureCode_Lookup,6,FALSE),"")</f>
        <v/>
      </c>
      <c r="B274">
        <f>Worksheet!H295</f>
        <v>0</v>
      </c>
      <c r="C274">
        <f>Worksheet!I295</f>
        <v>0</v>
      </c>
      <c r="D274" s="1">
        <f>IFERROR(IF(Worksheet!Z295=0,Worksheet!Y295/I274,Worksheet!Z295/R274),0)</f>
        <v>0</v>
      </c>
      <c r="E274" t="s">
        <v>16</v>
      </c>
      <c r="H274">
        <f>IF(N(Worksheet!S295)=0,N(Worksheet!R295),N(Worksheet!S295))</f>
        <v>0</v>
      </c>
      <c r="I274">
        <f>IFERROR(Worksheet!W295/(Worksheet!R295+Worksheet!U295),0)</f>
        <v>0</v>
      </c>
      <c r="J274" s="64">
        <f>Worksheet!AE295</f>
        <v>0</v>
      </c>
      <c r="K274" s="64">
        <f>Worksheet!AD295</f>
        <v>0</v>
      </c>
      <c r="L274" s="1">
        <f t="shared" si="8"/>
        <v>0</v>
      </c>
      <c r="M274">
        <f>IF(Worksheet!AL295=0,0,Worksheet!AL295/I274)</f>
        <v>0</v>
      </c>
      <c r="N274">
        <f t="shared" si="9"/>
        <v>0</v>
      </c>
      <c r="R274">
        <f>IFERROR(Worksheet!X295/(Worksheet!S295+Worksheet!V295),0)</f>
        <v>0</v>
      </c>
      <c r="S274" t="str">
        <f>IF(Worksheet!E295="","",Worksheet!E295)</f>
        <v/>
      </c>
      <c r="T274" t="str">
        <f>IF(Worksheet!B295="","",Worksheet!B295)</f>
        <v/>
      </c>
      <c r="U274" t="str">
        <f>IF(Worksheet!D295="","",Worksheet!D295)</f>
        <v/>
      </c>
      <c r="V274" t="str">
        <f>IF(Worksheet!$A$10=TRUE,"Y","N")</f>
        <v>N</v>
      </c>
      <c r="W274" t="str">
        <f>IF(Worksheet!$A$11=TRUE,"Y","N")</f>
        <v>N</v>
      </c>
      <c r="X274" t="str">
        <f>IF(Worksheet!$B$10=TRUE,"Y","N")</f>
        <v>N</v>
      </c>
      <c r="Y274" t="str">
        <f>IF(Worksheet!$B$11=TRUE,"Y","N")</f>
        <v>N</v>
      </c>
      <c r="Z274">
        <f>IFERROR(IF(N(Worksheet!V295)=0,Worksheet!U295,Worksheet!V295),"")</f>
        <v>0</v>
      </c>
    </row>
    <row r="275" spans="1:26" x14ac:dyDescent="0.25">
      <c r="A275" t="str">
        <f>IF(ISBLANK(Worksheet!F296)=FALSE,VLOOKUP(Worksheet!A296,MeasureCode_Lookup,6,FALSE),"")</f>
        <v/>
      </c>
      <c r="B275">
        <f>Worksheet!H296</f>
        <v>0</v>
      </c>
      <c r="C275">
        <f>Worksheet!I296</f>
        <v>0</v>
      </c>
      <c r="D275" s="1">
        <f>IFERROR(IF(Worksheet!Z296=0,Worksheet!Y296/I275,Worksheet!Z296/R275),0)</f>
        <v>0</v>
      </c>
      <c r="E275" t="s">
        <v>16</v>
      </c>
      <c r="H275">
        <f>IF(N(Worksheet!S296)=0,N(Worksheet!R296),N(Worksheet!S296))</f>
        <v>0</v>
      </c>
      <c r="I275">
        <f>IFERROR(Worksheet!W296/(Worksheet!R296+Worksheet!U296),0)</f>
        <v>0</v>
      </c>
      <c r="J275" s="64">
        <f>Worksheet!AE296</f>
        <v>0</v>
      </c>
      <c r="K275" s="64">
        <f>Worksheet!AD296</f>
        <v>0</v>
      </c>
      <c r="L275" s="1">
        <f t="shared" si="8"/>
        <v>0</v>
      </c>
      <c r="M275">
        <f>IF(Worksheet!AL296=0,0,Worksheet!AL296/I275)</f>
        <v>0</v>
      </c>
      <c r="N275">
        <f t="shared" si="9"/>
        <v>0</v>
      </c>
      <c r="R275">
        <f>IFERROR(Worksheet!X296/(Worksheet!S296+Worksheet!V296),0)</f>
        <v>0</v>
      </c>
      <c r="S275" t="str">
        <f>IF(Worksheet!E296="","",Worksheet!E296)</f>
        <v/>
      </c>
      <c r="T275" t="str">
        <f>IF(Worksheet!B296="","",Worksheet!B296)</f>
        <v/>
      </c>
      <c r="U275" t="str">
        <f>IF(Worksheet!D296="","",Worksheet!D296)</f>
        <v/>
      </c>
      <c r="V275" t="str">
        <f>IF(Worksheet!$A$10=TRUE,"Y","N")</f>
        <v>N</v>
      </c>
      <c r="W275" t="str">
        <f>IF(Worksheet!$A$11=TRUE,"Y","N")</f>
        <v>N</v>
      </c>
      <c r="X275" t="str">
        <f>IF(Worksheet!$B$10=TRUE,"Y","N")</f>
        <v>N</v>
      </c>
      <c r="Y275" t="str">
        <f>IF(Worksheet!$B$11=TRUE,"Y","N")</f>
        <v>N</v>
      </c>
      <c r="Z275">
        <f>IFERROR(IF(N(Worksheet!V296)=0,Worksheet!U296,Worksheet!V296),"")</f>
        <v>0</v>
      </c>
    </row>
    <row r="276" spans="1:26" x14ac:dyDescent="0.25">
      <c r="A276" t="str">
        <f>IF(ISBLANK(Worksheet!F297)=FALSE,VLOOKUP(Worksheet!A297,MeasureCode_Lookup,6,FALSE),"")</f>
        <v/>
      </c>
      <c r="B276">
        <f>Worksheet!H297</f>
        <v>0</v>
      </c>
      <c r="C276">
        <f>Worksheet!I297</f>
        <v>0</v>
      </c>
      <c r="D276" s="1">
        <f>IFERROR(IF(Worksheet!Z297=0,Worksheet!Y297/I276,Worksheet!Z297/R276),0)</f>
        <v>0</v>
      </c>
      <c r="E276" t="s">
        <v>16</v>
      </c>
      <c r="H276">
        <f>IF(N(Worksheet!S297)=0,N(Worksheet!R297),N(Worksheet!S297))</f>
        <v>0</v>
      </c>
      <c r="I276">
        <f>IFERROR(Worksheet!W297/(Worksheet!R297+Worksheet!U297),0)</f>
        <v>0</v>
      </c>
      <c r="J276" s="64">
        <f>Worksheet!AE297</f>
        <v>0</v>
      </c>
      <c r="K276" s="64">
        <f>Worksheet!AD297</f>
        <v>0</v>
      </c>
      <c r="L276" s="1">
        <f t="shared" si="8"/>
        <v>0</v>
      </c>
      <c r="M276">
        <f>IF(Worksheet!AL297=0,0,Worksheet!AL297/I276)</f>
        <v>0</v>
      </c>
      <c r="N276">
        <f t="shared" si="9"/>
        <v>0</v>
      </c>
      <c r="R276">
        <f>IFERROR(Worksheet!X297/(Worksheet!S297+Worksheet!V297),0)</f>
        <v>0</v>
      </c>
      <c r="S276" t="str">
        <f>IF(Worksheet!E297="","",Worksheet!E297)</f>
        <v/>
      </c>
      <c r="T276" t="str">
        <f>IF(Worksheet!B297="","",Worksheet!B297)</f>
        <v/>
      </c>
      <c r="U276" t="str">
        <f>IF(Worksheet!D297="","",Worksheet!D297)</f>
        <v/>
      </c>
      <c r="V276" t="str">
        <f>IF(Worksheet!$A$10=TRUE,"Y","N")</f>
        <v>N</v>
      </c>
      <c r="W276" t="str">
        <f>IF(Worksheet!$A$11=TRUE,"Y","N")</f>
        <v>N</v>
      </c>
      <c r="X276" t="str">
        <f>IF(Worksheet!$B$10=TRUE,"Y","N")</f>
        <v>N</v>
      </c>
      <c r="Y276" t="str">
        <f>IF(Worksheet!$B$11=TRUE,"Y","N")</f>
        <v>N</v>
      </c>
      <c r="Z276">
        <f>IFERROR(IF(N(Worksheet!V297)=0,Worksheet!U297,Worksheet!V297),"")</f>
        <v>0</v>
      </c>
    </row>
    <row r="277" spans="1:26" x14ac:dyDescent="0.25">
      <c r="A277" t="str">
        <f>IF(ISBLANK(Worksheet!F298)=FALSE,VLOOKUP(Worksheet!A298,MeasureCode_Lookup,6,FALSE),"")</f>
        <v/>
      </c>
      <c r="B277">
        <f>Worksheet!H298</f>
        <v>0</v>
      </c>
      <c r="C277">
        <f>Worksheet!I298</f>
        <v>0</v>
      </c>
      <c r="D277" s="1">
        <f>IFERROR(IF(Worksheet!Z298=0,Worksheet!Y298/I277,Worksheet!Z298/R277),0)</f>
        <v>0</v>
      </c>
      <c r="E277" t="s">
        <v>16</v>
      </c>
      <c r="H277">
        <f>IF(N(Worksheet!S298)=0,N(Worksheet!R298),N(Worksheet!S298))</f>
        <v>0</v>
      </c>
      <c r="I277">
        <f>IFERROR(Worksheet!W298/(Worksheet!R298+Worksheet!U298),0)</f>
        <v>0</v>
      </c>
      <c r="J277" s="64">
        <f>Worksheet!AE298</f>
        <v>0</v>
      </c>
      <c r="K277" s="64">
        <f>Worksheet!AD298</f>
        <v>0</v>
      </c>
      <c r="L277" s="1">
        <f t="shared" si="8"/>
        <v>0</v>
      </c>
      <c r="M277">
        <f>IF(Worksheet!AL298=0,0,Worksheet!AL298/I277)</f>
        <v>0</v>
      </c>
      <c r="N277">
        <f t="shared" si="9"/>
        <v>0</v>
      </c>
      <c r="R277">
        <f>IFERROR(Worksheet!X298/(Worksheet!S298+Worksheet!V298),0)</f>
        <v>0</v>
      </c>
      <c r="S277" t="str">
        <f>IF(Worksheet!E298="","",Worksheet!E298)</f>
        <v/>
      </c>
      <c r="T277" t="str">
        <f>IF(Worksheet!B298="","",Worksheet!B298)</f>
        <v/>
      </c>
      <c r="U277" t="str">
        <f>IF(Worksheet!D298="","",Worksheet!D298)</f>
        <v/>
      </c>
      <c r="V277" t="str">
        <f>IF(Worksheet!$A$10=TRUE,"Y","N")</f>
        <v>N</v>
      </c>
      <c r="W277" t="str">
        <f>IF(Worksheet!$A$11=TRUE,"Y","N")</f>
        <v>N</v>
      </c>
      <c r="X277" t="str">
        <f>IF(Worksheet!$B$10=TRUE,"Y","N")</f>
        <v>N</v>
      </c>
      <c r="Y277" t="str">
        <f>IF(Worksheet!$B$11=TRUE,"Y","N")</f>
        <v>N</v>
      </c>
      <c r="Z277">
        <f>IFERROR(IF(N(Worksheet!V298)=0,Worksheet!U298,Worksheet!V298),"")</f>
        <v>0</v>
      </c>
    </row>
    <row r="278" spans="1:26" x14ac:dyDescent="0.25">
      <c r="A278" t="str">
        <f>IF(ISBLANK(Worksheet!F299)=FALSE,VLOOKUP(Worksheet!A299,MeasureCode_Lookup,6,FALSE),"")</f>
        <v/>
      </c>
      <c r="B278">
        <f>Worksheet!H299</f>
        <v>0</v>
      </c>
      <c r="C278">
        <f>Worksheet!I299</f>
        <v>0</v>
      </c>
      <c r="D278" s="1">
        <f>IFERROR(IF(Worksheet!Z299=0,Worksheet!Y299/I278,Worksheet!Z299/R278),0)</f>
        <v>0</v>
      </c>
      <c r="E278" t="s">
        <v>16</v>
      </c>
      <c r="H278">
        <f>IF(N(Worksheet!S299)=0,N(Worksheet!R299),N(Worksheet!S299))</f>
        <v>0</v>
      </c>
      <c r="I278">
        <f>IFERROR(Worksheet!W299/(Worksheet!R299+Worksheet!U299),0)</f>
        <v>0</v>
      </c>
      <c r="J278" s="64">
        <f>Worksheet!AE299</f>
        <v>0</v>
      </c>
      <c r="K278" s="64">
        <f>Worksheet!AD299</f>
        <v>0</v>
      </c>
      <c r="L278" s="1">
        <f t="shared" si="8"/>
        <v>0</v>
      </c>
      <c r="M278">
        <f>IF(Worksheet!AL299=0,0,Worksheet!AL299/I278)</f>
        <v>0</v>
      </c>
      <c r="N278">
        <f t="shared" si="9"/>
        <v>0</v>
      </c>
      <c r="R278">
        <f>IFERROR(Worksheet!X299/(Worksheet!S299+Worksheet!V299),0)</f>
        <v>0</v>
      </c>
      <c r="S278" t="str">
        <f>IF(Worksheet!E299="","",Worksheet!E299)</f>
        <v/>
      </c>
      <c r="T278" t="str">
        <f>IF(Worksheet!B299="","",Worksheet!B299)</f>
        <v/>
      </c>
      <c r="U278" t="str">
        <f>IF(Worksheet!D299="","",Worksheet!D299)</f>
        <v/>
      </c>
      <c r="V278" t="str">
        <f>IF(Worksheet!$A$10=TRUE,"Y","N")</f>
        <v>N</v>
      </c>
      <c r="W278" t="str">
        <f>IF(Worksheet!$A$11=TRUE,"Y","N")</f>
        <v>N</v>
      </c>
      <c r="X278" t="str">
        <f>IF(Worksheet!$B$10=TRUE,"Y","N")</f>
        <v>N</v>
      </c>
      <c r="Y278" t="str">
        <f>IF(Worksheet!$B$11=TRUE,"Y","N")</f>
        <v>N</v>
      </c>
      <c r="Z278">
        <f>IFERROR(IF(N(Worksheet!V299)=0,Worksheet!U299,Worksheet!V299),"")</f>
        <v>0</v>
      </c>
    </row>
    <row r="279" spans="1:26" x14ac:dyDescent="0.25">
      <c r="A279" t="str">
        <f>IF(ISBLANK(Worksheet!F300)=FALSE,VLOOKUP(Worksheet!A300,MeasureCode_Lookup,6,FALSE),"")</f>
        <v/>
      </c>
      <c r="B279">
        <f>Worksheet!H300</f>
        <v>0</v>
      </c>
      <c r="C279">
        <f>Worksheet!I300</f>
        <v>0</v>
      </c>
      <c r="D279" s="1">
        <f>IFERROR(IF(Worksheet!Z300=0,Worksheet!Y300/I279,Worksheet!Z300/R279),0)</f>
        <v>0</v>
      </c>
      <c r="E279" t="s">
        <v>16</v>
      </c>
      <c r="H279">
        <f>IF(N(Worksheet!S300)=0,N(Worksheet!R300),N(Worksheet!S300))</f>
        <v>0</v>
      </c>
      <c r="I279">
        <f>IFERROR(Worksheet!W300/(Worksheet!R300+Worksheet!U300),0)</f>
        <v>0</v>
      </c>
      <c r="J279" s="64">
        <f>Worksheet!AE300</f>
        <v>0</v>
      </c>
      <c r="K279" s="64">
        <f>Worksheet!AD300</f>
        <v>0</v>
      </c>
      <c r="L279" s="1">
        <f t="shared" si="8"/>
        <v>0</v>
      </c>
      <c r="M279">
        <f>IF(Worksheet!AL300=0,0,Worksheet!AL300/I279)</f>
        <v>0</v>
      </c>
      <c r="N279">
        <f t="shared" si="9"/>
        <v>0</v>
      </c>
      <c r="R279">
        <f>IFERROR(Worksheet!X300/(Worksheet!S300+Worksheet!V300),0)</f>
        <v>0</v>
      </c>
      <c r="S279" t="str">
        <f>IF(Worksheet!E300="","",Worksheet!E300)</f>
        <v/>
      </c>
      <c r="T279" t="str">
        <f>IF(Worksheet!B300="","",Worksheet!B300)</f>
        <v/>
      </c>
      <c r="U279" t="str">
        <f>IF(Worksheet!D300="","",Worksheet!D300)</f>
        <v/>
      </c>
      <c r="V279" t="str">
        <f>IF(Worksheet!$A$10=TRUE,"Y","N")</f>
        <v>N</v>
      </c>
      <c r="W279" t="str">
        <f>IF(Worksheet!$A$11=TRUE,"Y","N")</f>
        <v>N</v>
      </c>
      <c r="X279" t="str">
        <f>IF(Worksheet!$B$10=TRUE,"Y","N")</f>
        <v>N</v>
      </c>
      <c r="Y279" t="str">
        <f>IF(Worksheet!$B$11=TRUE,"Y","N")</f>
        <v>N</v>
      </c>
      <c r="Z279">
        <f>IFERROR(IF(N(Worksheet!V300)=0,Worksheet!U300,Worksheet!V300),"")</f>
        <v>0</v>
      </c>
    </row>
    <row r="280" spans="1:26" x14ac:dyDescent="0.25">
      <c r="A280" t="str">
        <f>IF(ISBLANK(Worksheet!F301)=FALSE,VLOOKUP(Worksheet!A301,MeasureCode_Lookup,6,FALSE),"")</f>
        <v/>
      </c>
      <c r="B280">
        <f>Worksheet!H301</f>
        <v>0</v>
      </c>
      <c r="C280">
        <f>Worksheet!I301</f>
        <v>0</v>
      </c>
      <c r="D280" s="1">
        <f>IFERROR(IF(Worksheet!Z301=0,Worksheet!Y301/I280,Worksheet!Z301/R280),0)</f>
        <v>0</v>
      </c>
      <c r="E280" t="s">
        <v>16</v>
      </c>
      <c r="H280">
        <f>IF(N(Worksheet!S301)=0,N(Worksheet!R301),N(Worksheet!S301))</f>
        <v>0</v>
      </c>
      <c r="I280">
        <f>IFERROR(Worksheet!W301/(Worksheet!R301+Worksheet!U301),0)</f>
        <v>0</v>
      </c>
      <c r="J280" s="64">
        <f>Worksheet!AE301</f>
        <v>0</v>
      </c>
      <c r="K280" s="64">
        <f>Worksheet!AD301</f>
        <v>0</v>
      </c>
      <c r="L280" s="1">
        <f t="shared" si="8"/>
        <v>0</v>
      </c>
      <c r="M280">
        <f>IF(Worksheet!AL301=0,0,Worksheet!AL301/I280)</f>
        <v>0</v>
      </c>
      <c r="N280">
        <f t="shared" si="9"/>
        <v>0</v>
      </c>
      <c r="R280">
        <f>IFERROR(Worksheet!X301/(Worksheet!S301+Worksheet!V301),0)</f>
        <v>0</v>
      </c>
      <c r="S280" t="str">
        <f>IF(Worksheet!E301="","",Worksheet!E301)</f>
        <v/>
      </c>
      <c r="T280" t="str">
        <f>IF(Worksheet!B301="","",Worksheet!B301)</f>
        <v/>
      </c>
      <c r="U280" t="str">
        <f>IF(Worksheet!D301="","",Worksheet!D301)</f>
        <v/>
      </c>
      <c r="V280" t="str">
        <f>IF(Worksheet!$A$10=TRUE,"Y","N")</f>
        <v>N</v>
      </c>
      <c r="W280" t="str">
        <f>IF(Worksheet!$A$11=TRUE,"Y","N")</f>
        <v>N</v>
      </c>
      <c r="X280" t="str">
        <f>IF(Worksheet!$B$10=TRUE,"Y","N")</f>
        <v>N</v>
      </c>
      <c r="Y280" t="str">
        <f>IF(Worksheet!$B$11=TRUE,"Y","N")</f>
        <v>N</v>
      </c>
      <c r="Z280">
        <f>IFERROR(IF(N(Worksheet!V301)=0,Worksheet!U301,Worksheet!V301),"")</f>
        <v>0</v>
      </c>
    </row>
    <row r="281" spans="1:26" x14ac:dyDescent="0.25">
      <c r="A281" t="str">
        <f>IF(ISBLANK(Worksheet!F302)=FALSE,VLOOKUP(Worksheet!A302,MeasureCode_Lookup,6,FALSE),"")</f>
        <v/>
      </c>
      <c r="B281">
        <f>Worksheet!H302</f>
        <v>0</v>
      </c>
      <c r="C281">
        <f>Worksheet!I302</f>
        <v>0</v>
      </c>
      <c r="D281" s="1">
        <f>IFERROR(IF(Worksheet!Z302=0,Worksheet!Y302/I281,Worksheet!Z302/R281),0)</f>
        <v>0</v>
      </c>
      <c r="E281" t="s">
        <v>16</v>
      </c>
      <c r="H281">
        <f>IF(N(Worksheet!S302)=0,N(Worksheet!R302),N(Worksheet!S302))</f>
        <v>0</v>
      </c>
      <c r="I281">
        <f>IFERROR(Worksheet!W302/(Worksheet!R302+Worksheet!U302),0)</f>
        <v>0</v>
      </c>
      <c r="J281" s="64">
        <f>Worksheet!AE302</f>
        <v>0</v>
      </c>
      <c r="K281" s="64">
        <f>Worksheet!AD302</f>
        <v>0</v>
      </c>
      <c r="L281" s="1">
        <f t="shared" si="8"/>
        <v>0</v>
      </c>
      <c r="M281">
        <f>IF(Worksheet!AL302=0,0,Worksheet!AL302/I281)</f>
        <v>0</v>
      </c>
      <c r="N281">
        <f t="shared" si="9"/>
        <v>0</v>
      </c>
      <c r="R281">
        <f>IFERROR(Worksheet!X302/(Worksheet!S302+Worksheet!V302),0)</f>
        <v>0</v>
      </c>
      <c r="S281" t="str">
        <f>IF(Worksheet!E302="","",Worksheet!E302)</f>
        <v/>
      </c>
      <c r="T281" t="str">
        <f>IF(Worksheet!B302="","",Worksheet!B302)</f>
        <v/>
      </c>
      <c r="U281" t="str">
        <f>IF(Worksheet!D302="","",Worksheet!D302)</f>
        <v/>
      </c>
      <c r="V281" t="str">
        <f>IF(Worksheet!$A$10=TRUE,"Y","N")</f>
        <v>N</v>
      </c>
      <c r="W281" t="str">
        <f>IF(Worksheet!$A$11=TRUE,"Y","N")</f>
        <v>N</v>
      </c>
      <c r="X281" t="str">
        <f>IF(Worksheet!$B$10=TRUE,"Y","N")</f>
        <v>N</v>
      </c>
      <c r="Y281" t="str">
        <f>IF(Worksheet!$B$11=TRUE,"Y","N")</f>
        <v>N</v>
      </c>
      <c r="Z281">
        <f>IFERROR(IF(N(Worksheet!V302)=0,Worksheet!U302,Worksheet!V302),"")</f>
        <v>0</v>
      </c>
    </row>
    <row r="282" spans="1:26" x14ac:dyDescent="0.25">
      <c r="A282" t="str">
        <f>IF(ISBLANK(Worksheet!F303)=FALSE,VLOOKUP(Worksheet!A303,MeasureCode_Lookup,6,FALSE),"")</f>
        <v/>
      </c>
      <c r="B282">
        <f>Worksheet!H303</f>
        <v>0</v>
      </c>
      <c r="C282">
        <f>Worksheet!I303</f>
        <v>0</v>
      </c>
      <c r="D282" s="1">
        <f>IFERROR(IF(Worksheet!Z303=0,Worksheet!Y303/I282,Worksheet!Z303/R282),0)</f>
        <v>0</v>
      </c>
      <c r="E282" t="s">
        <v>16</v>
      </c>
      <c r="H282">
        <f>IF(N(Worksheet!S303)=0,N(Worksheet!R303),N(Worksheet!S303))</f>
        <v>0</v>
      </c>
      <c r="I282">
        <f>IFERROR(Worksheet!W303/(Worksheet!R303+Worksheet!U303),0)</f>
        <v>0</v>
      </c>
      <c r="J282" s="64">
        <f>Worksheet!AE303</f>
        <v>0</v>
      </c>
      <c r="K282" s="64">
        <f>Worksheet!AD303</f>
        <v>0</v>
      </c>
      <c r="L282" s="1">
        <f t="shared" si="8"/>
        <v>0</v>
      </c>
      <c r="M282">
        <f>IF(Worksheet!AL303=0,0,Worksheet!AL303/I282)</f>
        <v>0</v>
      </c>
      <c r="N282">
        <f t="shared" si="9"/>
        <v>0</v>
      </c>
      <c r="R282">
        <f>IFERROR(Worksheet!X303/(Worksheet!S303+Worksheet!V303),0)</f>
        <v>0</v>
      </c>
      <c r="S282" t="str">
        <f>IF(Worksheet!E303="","",Worksheet!E303)</f>
        <v/>
      </c>
      <c r="T282" t="str">
        <f>IF(Worksheet!B303="","",Worksheet!B303)</f>
        <v/>
      </c>
      <c r="U282" t="str">
        <f>IF(Worksheet!D303="","",Worksheet!D303)</f>
        <v/>
      </c>
      <c r="V282" t="str">
        <f>IF(Worksheet!$A$10=TRUE,"Y","N")</f>
        <v>N</v>
      </c>
      <c r="W282" t="str">
        <f>IF(Worksheet!$A$11=TRUE,"Y","N")</f>
        <v>N</v>
      </c>
      <c r="X282" t="str">
        <f>IF(Worksheet!$B$10=TRUE,"Y","N")</f>
        <v>N</v>
      </c>
      <c r="Y282" t="str">
        <f>IF(Worksheet!$B$11=TRUE,"Y","N")</f>
        <v>N</v>
      </c>
      <c r="Z282">
        <f>IFERROR(IF(N(Worksheet!V303)=0,Worksheet!U303,Worksheet!V303),"")</f>
        <v>0</v>
      </c>
    </row>
    <row r="283" spans="1:26" x14ac:dyDescent="0.25">
      <c r="A283" t="str">
        <f>IF(ISBLANK(Worksheet!F304)=FALSE,VLOOKUP(Worksheet!A304,MeasureCode_Lookup,6,FALSE),"")</f>
        <v/>
      </c>
      <c r="B283">
        <f>Worksheet!H304</f>
        <v>0</v>
      </c>
      <c r="C283">
        <f>Worksheet!I304</f>
        <v>0</v>
      </c>
      <c r="D283" s="1">
        <f>IFERROR(IF(Worksheet!Z304=0,Worksheet!Y304/I283,Worksheet!Z304/R283),0)</f>
        <v>0</v>
      </c>
      <c r="E283" t="s">
        <v>16</v>
      </c>
      <c r="H283">
        <f>IF(N(Worksheet!S304)=0,N(Worksheet!R304),N(Worksheet!S304))</f>
        <v>0</v>
      </c>
      <c r="I283">
        <f>IFERROR(Worksheet!W304/(Worksheet!R304+Worksheet!U304),0)</f>
        <v>0</v>
      </c>
      <c r="J283" s="64">
        <f>Worksheet!AE304</f>
        <v>0</v>
      </c>
      <c r="K283" s="64">
        <f>Worksheet!AD304</f>
        <v>0</v>
      </c>
      <c r="L283" s="1">
        <f t="shared" si="8"/>
        <v>0</v>
      </c>
      <c r="M283">
        <f>IF(Worksheet!AL304=0,0,Worksheet!AL304/I283)</f>
        <v>0</v>
      </c>
      <c r="N283">
        <f t="shared" si="9"/>
        <v>0</v>
      </c>
      <c r="R283">
        <f>IFERROR(Worksheet!X304/(Worksheet!S304+Worksheet!V304),0)</f>
        <v>0</v>
      </c>
      <c r="S283" t="str">
        <f>IF(Worksheet!E304="","",Worksheet!E304)</f>
        <v/>
      </c>
      <c r="T283" t="str">
        <f>IF(Worksheet!B304="","",Worksheet!B304)</f>
        <v/>
      </c>
      <c r="U283" t="str">
        <f>IF(Worksheet!D304="","",Worksheet!D304)</f>
        <v/>
      </c>
      <c r="V283" t="str">
        <f>IF(Worksheet!$A$10=TRUE,"Y","N")</f>
        <v>N</v>
      </c>
      <c r="W283" t="str">
        <f>IF(Worksheet!$A$11=TRUE,"Y","N")</f>
        <v>N</v>
      </c>
      <c r="X283" t="str">
        <f>IF(Worksheet!$B$10=TRUE,"Y","N")</f>
        <v>N</v>
      </c>
      <c r="Y283" t="str">
        <f>IF(Worksheet!$B$11=TRUE,"Y","N")</f>
        <v>N</v>
      </c>
      <c r="Z283">
        <f>IFERROR(IF(N(Worksheet!V304)=0,Worksheet!U304,Worksheet!V304),"")</f>
        <v>0</v>
      </c>
    </row>
    <row r="284" spans="1:26" x14ac:dyDescent="0.25">
      <c r="A284" t="str">
        <f>IF(ISBLANK(Worksheet!F305)=FALSE,VLOOKUP(Worksheet!A305,MeasureCode_Lookup,6,FALSE),"")</f>
        <v/>
      </c>
      <c r="B284">
        <f>Worksheet!H305</f>
        <v>0</v>
      </c>
      <c r="C284">
        <f>Worksheet!I305</f>
        <v>0</v>
      </c>
      <c r="D284" s="1">
        <f>IFERROR(IF(Worksheet!Z305=0,Worksheet!Y305/I284,Worksheet!Z305/R284),0)</f>
        <v>0</v>
      </c>
      <c r="E284" t="s">
        <v>16</v>
      </c>
      <c r="H284">
        <f>IF(N(Worksheet!S305)=0,N(Worksheet!R305),N(Worksheet!S305))</f>
        <v>0</v>
      </c>
      <c r="I284">
        <f>IFERROR(Worksheet!W305/(Worksheet!R305+Worksheet!U305),0)</f>
        <v>0</v>
      </c>
      <c r="J284" s="64">
        <f>Worksheet!AE305</f>
        <v>0</v>
      </c>
      <c r="K284" s="64">
        <f>Worksheet!AD305</f>
        <v>0</v>
      </c>
      <c r="L284" s="1">
        <f t="shared" si="8"/>
        <v>0</v>
      </c>
      <c r="M284">
        <f>IF(Worksheet!AL305=0,0,Worksheet!AL305/I284)</f>
        <v>0</v>
      </c>
      <c r="N284">
        <f t="shared" si="9"/>
        <v>0</v>
      </c>
      <c r="R284">
        <f>IFERROR(Worksheet!X305/(Worksheet!S305+Worksheet!V305),0)</f>
        <v>0</v>
      </c>
      <c r="S284" t="str">
        <f>IF(Worksheet!E305="","",Worksheet!E305)</f>
        <v/>
      </c>
      <c r="T284" t="str">
        <f>IF(Worksheet!B305="","",Worksheet!B305)</f>
        <v/>
      </c>
      <c r="U284" t="str">
        <f>IF(Worksheet!D305="","",Worksheet!D305)</f>
        <v/>
      </c>
      <c r="V284" t="str">
        <f>IF(Worksheet!$A$10=TRUE,"Y","N")</f>
        <v>N</v>
      </c>
      <c r="W284" t="str">
        <f>IF(Worksheet!$A$11=TRUE,"Y","N")</f>
        <v>N</v>
      </c>
      <c r="X284" t="str">
        <f>IF(Worksheet!$B$10=TRUE,"Y","N")</f>
        <v>N</v>
      </c>
      <c r="Y284" t="str">
        <f>IF(Worksheet!$B$11=TRUE,"Y","N")</f>
        <v>N</v>
      </c>
      <c r="Z284">
        <f>IFERROR(IF(N(Worksheet!V305)=0,Worksheet!U305,Worksheet!V305),"")</f>
        <v>0</v>
      </c>
    </row>
    <row r="285" spans="1:26" x14ac:dyDescent="0.25">
      <c r="A285" t="str">
        <f>IF(ISBLANK(Worksheet!F306)=FALSE,VLOOKUP(Worksheet!A306,MeasureCode_Lookup,6,FALSE),"")</f>
        <v/>
      </c>
      <c r="B285">
        <f>Worksheet!H306</f>
        <v>0</v>
      </c>
      <c r="C285">
        <f>Worksheet!I306</f>
        <v>0</v>
      </c>
      <c r="D285" s="1">
        <f>IFERROR(IF(Worksheet!Z306=0,Worksheet!Y306/I285,Worksheet!Z306/R285),0)</f>
        <v>0</v>
      </c>
      <c r="E285" t="s">
        <v>16</v>
      </c>
      <c r="H285">
        <f>IF(N(Worksheet!S306)=0,N(Worksheet!R306),N(Worksheet!S306))</f>
        <v>0</v>
      </c>
      <c r="I285">
        <f>IFERROR(Worksheet!W306/(Worksheet!R306+Worksheet!U306),0)</f>
        <v>0</v>
      </c>
      <c r="J285" s="64">
        <f>Worksheet!AE306</f>
        <v>0</v>
      </c>
      <c r="K285" s="64">
        <f>Worksheet!AD306</f>
        <v>0</v>
      </c>
      <c r="L285" s="1">
        <f t="shared" si="8"/>
        <v>0</v>
      </c>
      <c r="M285">
        <f>IF(Worksheet!AL306=0,0,Worksheet!AL306/I285)</f>
        <v>0</v>
      </c>
      <c r="N285">
        <f t="shared" si="9"/>
        <v>0</v>
      </c>
      <c r="R285">
        <f>IFERROR(Worksheet!X306/(Worksheet!S306+Worksheet!V306),0)</f>
        <v>0</v>
      </c>
      <c r="S285" t="str">
        <f>IF(Worksheet!E306="","",Worksheet!E306)</f>
        <v/>
      </c>
      <c r="T285" t="str">
        <f>IF(Worksheet!B306="","",Worksheet!B306)</f>
        <v/>
      </c>
      <c r="U285" t="str">
        <f>IF(Worksheet!D306="","",Worksheet!D306)</f>
        <v/>
      </c>
      <c r="V285" t="str">
        <f>IF(Worksheet!$A$10=TRUE,"Y","N")</f>
        <v>N</v>
      </c>
      <c r="W285" t="str">
        <f>IF(Worksheet!$A$11=TRUE,"Y","N")</f>
        <v>N</v>
      </c>
      <c r="X285" t="str">
        <f>IF(Worksheet!$B$10=TRUE,"Y","N")</f>
        <v>N</v>
      </c>
      <c r="Y285" t="str">
        <f>IF(Worksheet!$B$11=TRUE,"Y","N")</f>
        <v>N</v>
      </c>
      <c r="Z285">
        <f>IFERROR(IF(N(Worksheet!V306)=0,Worksheet!U306,Worksheet!V306),"")</f>
        <v>0</v>
      </c>
    </row>
    <row r="286" spans="1:26" x14ac:dyDescent="0.25">
      <c r="A286" t="str">
        <f>IF(ISBLANK(Worksheet!F307)=FALSE,VLOOKUP(Worksheet!A307,MeasureCode_Lookup,6,FALSE),"")</f>
        <v/>
      </c>
      <c r="B286">
        <f>Worksheet!H307</f>
        <v>0</v>
      </c>
      <c r="C286">
        <f>Worksheet!I307</f>
        <v>0</v>
      </c>
      <c r="D286" s="1">
        <f>IFERROR(IF(Worksheet!Z307=0,Worksheet!Y307/I286,Worksheet!Z307/R286),0)</f>
        <v>0</v>
      </c>
      <c r="E286" t="s">
        <v>16</v>
      </c>
      <c r="H286">
        <f>IF(N(Worksheet!S307)=0,N(Worksheet!R307),N(Worksheet!S307))</f>
        <v>0</v>
      </c>
      <c r="I286">
        <f>IFERROR(Worksheet!W307/(Worksheet!R307+Worksheet!U307),0)</f>
        <v>0</v>
      </c>
      <c r="J286" s="64">
        <f>Worksheet!AE307</f>
        <v>0</v>
      </c>
      <c r="K286" s="64">
        <f>Worksheet!AD307</f>
        <v>0</v>
      </c>
      <c r="L286" s="1">
        <f t="shared" si="8"/>
        <v>0</v>
      </c>
      <c r="M286">
        <f>IF(Worksheet!AL307=0,0,Worksheet!AL307/I286)</f>
        <v>0</v>
      </c>
      <c r="N286">
        <f t="shared" si="9"/>
        <v>0</v>
      </c>
      <c r="R286">
        <f>IFERROR(Worksheet!X307/(Worksheet!S307+Worksheet!V307),0)</f>
        <v>0</v>
      </c>
      <c r="S286" t="str">
        <f>IF(Worksheet!E307="","",Worksheet!E307)</f>
        <v/>
      </c>
      <c r="T286" t="str">
        <f>IF(Worksheet!B307="","",Worksheet!B307)</f>
        <v/>
      </c>
      <c r="U286" t="str">
        <f>IF(Worksheet!D307="","",Worksheet!D307)</f>
        <v/>
      </c>
      <c r="V286" t="str">
        <f>IF(Worksheet!$A$10=TRUE,"Y","N")</f>
        <v>N</v>
      </c>
      <c r="W286" t="str">
        <f>IF(Worksheet!$A$11=TRUE,"Y","N")</f>
        <v>N</v>
      </c>
      <c r="X286" t="str">
        <f>IF(Worksheet!$B$10=TRUE,"Y","N")</f>
        <v>N</v>
      </c>
      <c r="Y286" t="str">
        <f>IF(Worksheet!$B$11=TRUE,"Y","N")</f>
        <v>N</v>
      </c>
      <c r="Z286">
        <f>IFERROR(IF(N(Worksheet!V307)=0,Worksheet!U307,Worksheet!V307),"")</f>
        <v>0</v>
      </c>
    </row>
    <row r="287" spans="1:26" x14ac:dyDescent="0.25">
      <c r="A287" t="str">
        <f>IF(ISBLANK(Worksheet!F308)=FALSE,VLOOKUP(Worksheet!A308,MeasureCode_Lookup,6,FALSE),"")</f>
        <v/>
      </c>
      <c r="B287">
        <f>Worksheet!H308</f>
        <v>0</v>
      </c>
      <c r="C287">
        <f>Worksheet!I308</f>
        <v>0</v>
      </c>
      <c r="D287" s="1">
        <f>IFERROR(IF(Worksheet!Z308=0,Worksheet!Y308/I287,Worksheet!Z308/R287),0)</f>
        <v>0</v>
      </c>
      <c r="E287" t="s">
        <v>16</v>
      </c>
      <c r="H287">
        <f>IF(N(Worksheet!S308)=0,N(Worksheet!R308),N(Worksheet!S308))</f>
        <v>0</v>
      </c>
      <c r="I287">
        <f>IFERROR(Worksheet!W308/(Worksheet!R308+Worksheet!U308),0)</f>
        <v>0</v>
      </c>
      <c r="J287" s="64">
        <f>Worksheet!AE308</f>
        <v>0</v>
      </c>
      <c r="K287" s="64">
        <f>Worksheet!AD308</f>
        <v>0</v>
      </c>
      <c r="L287" s="1">
        <f t="shared" si="8"/>
        <v>0</v>
      </c>
      <c r="M287">
        <f>IF(Worksheet!AL308=0,0,Worksheet!AL308/I287)</f>
        <v>0</v>
      </c>
      <c r="N287">
        <f t="shared" si="9"/>
        <v>0</v>
      </c>
      <c r="R287">
        <f>IFERROR(Worksheet!X308/(Worksheet!S308+Worksheet!V308),0)</f>
        <v>0</v>
      </c>
      <c r="S287" t="str">
        <f>IF(Worksheet!E308="","",Worksheet!E308)</f>
        <v/>
      </c>
      <c r="T287" t="str">
        <f>IF(Worksheet!B308="","",Worksheet!B308)</f>
        <v/>
      </c>
      <c r="U287" t="str">
        <f>IF(Worksheet!D308="","",Worksheet!D308)</f>
        <v/>
      </c>
      <c r="V287" t="str">
        <f>IF(Worksheet!$A$10=TRUE,"Y","N")</f>
        <v>N</v>
      </c>
      <c r="W287" t="str">
        <f>IF(Worksheet!$A$11=TRUE,"Y","N")</f>
        <v>N</v>
      </c>
      <c r="X287" t="str">
        <f>IF(Worksheet!$B$10=TRUE,"Y","N")</f>
        <v>N</v>
      </c>
      <c r="Y287" t="str">
        <f>IF(Worksheet!$B$11=TRUE,"Y","N")</f>
        <v>N</v>
      </c>
      <c r="Z287">
        <f>IFERROR(IF(N(Worksheet!V308)=0,Worksheet!U308,Worksheet!V308),"")</f>
        <v>0</v>
      </c>
    </row>
    <row r="288" spans="1:26" x14ac:dyDescent="0.25">
      <c r="A288" t="str">
        <f>IF(ISBLANK(Worksheet!F309)=FALSE,VLOOKUP(Worksheet!A309,MeasureCode_Lookup,6,FALSE),"")</f>
        <v/>
      </c>
      <c r="B288">
        <f>Worksheet!H309</f>
        <v>0</v>
      </c>
      <c r="C288">
        <f>Worksheet!I309</f>
        <v>0</v>
      </c>
      <c r="D288" s="1">
        <f>IFERROR(IF(Worksheet!Z309=0,Worksheet!Y309/I288,Worksheet!Z309/R288),0)</f>
        <v>0</v>
      </c>
      <c r="E288" t="s">
        <v>16</v>
      </c>
      <c r="H288">
        <f>IF(N(Worksheet!S309)=0,N(Worksheet!R309),N(Worksheet!S309))</f>
        <v>0</v>
      </c>
      <c r="I288">
        <f>IFERROR(Worksheet!W309/(Worksheet!R309+Worksheet!U309),0)</f>
        <v>0</v>
      </c>
      <c r="J288" s="64">
        <f>Worksheet!AE309</f>
        <v>0</v>
      </c>
      <c r="K288" s="64">
        <f>Worksheet!AD309</f>
        <v>0</v>
      </c>
      <c r="L288" s="1">
        <f t="shared" si="8"/>
        <v>0</v>
      </c>
      <c r="M288">
        <f>IF(Worksheet!AL309=0,0,Worksheet!AL309/I288)</f>
        <v>0</v>
      </c>
      <c r="N288">
        <f t="shared" si="9"/>
        <v>0</v>
      </c>
      <c r="R288">
        <f>IFERROR(Worksheet!X309/(Worksheet!S309+Worksheet!V309),0)</f>
        <v>0</v>
      </c>
      <c r="S288" t="str">
        <f>IF(Worksheet!E309="","",Worksheet!E309)</f>
        <v/>
      </c>
      <c r="T288" t="str">
        <f>IF(Worksheet!B309="","",Worksheet!B309)</f>
        <v/>
      </c>
      <c r="U288" t="str">
        <f>IF(Worksheet!D309="","",Worksheet!D309)</f>
        <v/>
      </c>
      <c r="V288" t="str">
        <f>IF(Worksheet!$A$10=TRUE,"Y","N")</f>
        <v>N</v>
      </c>
      <c r="W288" t="str">
        <f>IF(Worksheet!$A$11=TRUE,"Y","N")</f>
        <v>N</v>
      </c>
      <c r="X288" t="str">
        <f>IF(Worksheet!$B$10=TRUE,"Y","N")</f>
        <v>N</v>
      </c>
      <c r="Y288" t="str">
        <f>IF(Worksheet!$B$11=TRUE,"Y","N")</f>
        <v>N</v>
      </c>
      <c r="Z288">
        <f>IFERROR(IF(N(Worksheet!V309)=0,Worksheet!U309,Worksheet!V309),"")</f>
        <v>0</v>
      </c>
    </row>
    <row r="289" spans="1:26" x14ac:dyDescent="0.25">
      <c r="A289" t="str">
        <f>IF(ISBLANK(Worksheet!F310)=FALSE,VLOOKUP(Worksheet!A310,MeasureCode_Lookup,6,FALSE),"")</f>
        <v/>
      </c>
      <c r="B289">
        <f>Worksheet!H310</f>
        <v>0</v>
      </c>
      <c r="C289">
        <f>Worksheet!I310</f>
        <v>0</v>
      </c>
      <c r="D289" s="1">
        <f>IFERROR(IF(Worksheet!Z310=0,Worksheet!Y310/I289,Worksheet!Z310/R289),0)</f>
        <v>0</v>
      </c>
      <c r="E289" t="s">
        <v>16</v>
      </c>
      <c r="H289">
        <f>IF(N(Worksheet!S310)=0,N(Worksheet!R310),N(Worksheet!S310))</f>
        <v>0</v>
      </c>
      <c r="I289">
        <f>IFERROR(Worksheet!W310/(Worksheet!R310+Worksheet!U310),0)</f>
        <v>0</v>
      </c>
      <c r="J289" s="64">
        <f>Worksheet!AE310</f>
        <v>0</v>
      </c>
      <c r="K289" s="64">
        <f>Worksheet!AD310</f>
        <v>0</v>
      </c>
      <c r="L289" s="1">
        <f t="shared" si="8"/>
        <v>0</v>
      </c>
      <c r="M289">
        <f>IF(Worksheet!AL310=0,0,Worksheet!AL310/I289)</f>
        <v>0</v>
      </c>
      <c r="N289">
        <f t="shared" si="9"/>
        <v>0</v>
      </c>
      <c r="R289">
        <f>IFERROR(Worksheet!X310/(Worksheet!S310+Worksheet!V310),0)</f>
        <v>0</v>
      </c>
      <c r="S289" t="str">
        <f>IF(Worksheet!E310="","",Worksheet!E310)</f>
        <v/>
      </c>
      <c r="T289" t="str">
        <f>IF(Worksheet!B310="","",Worksheet!B310)</f>
        <v/>
      </c>
      <c r="U289" t="str">
        <f>IF(Worksheet!D310="","",Worksheet!D310)</f>
        <v/>
      </c>
      <c r="V289" t="str">
        <f>IF(Worksheet!$A$10=TRUE,"Y","N")</f>
        <v>N</v>
      </c>
      <c r="W289" t="str">
        <f>IF(Worksheet!$A$11=TRUE,"Y","N")</f>
        <v>N</v>
      </c>
      <c r="X289" t="str">
        <f>IF(Worksheet!$B$10=TRUE,"Y","N")</f>
        <v>N</v>
      </c>
      <c r="Y289" t="str">
        <f>IF(Worksheet!$B$11=TRUE,"Y","N")</f>
        <v>N</v>
      </c>
      <c r="Z289">
        <f>IFERROR(IF(N(Worksheet!V310)=0,Worksheet!U310,Worksheet!V310),"")</f>
        <v>0</v>
      </c>
    </row>
    <row r="290" spans="1:26" x14ac:dyDescent="0.25">
      <c r="A290" t="str">
        <f>IF(ISBLANK(Worksheet!F311)=FALSE,VLOOKUP(Worksheet!A311,MeasureCode_Lookup,6,FALSE),"")</f>
        <v/>
      </c>
      <c r="B290">
        <f>Worksheet!H311</f>
        <v>0</v>
      </c>
      <c r="C290">
        <f>Worksheet!I311</f>
        <v>0</v>
      </c>
      <c r="D290" s="1">
        <f>IFERROR(IF(Worksheet!Z311=0,Worksheet!Y311/I290,Worksheet!Z311/R290),0)</f>
        <v>0</v>
      </c>
      <c r="E290" t="s">
        <v>16</v>
      </c>
      <c r="H290">
        <f>IF(N(Worksheet!S311)=0,N(Worksheet!R311),N(Worksheet!S311))</f>
        <v>0</v>
      </c>
      <c r="I290">
        <f>IFERROR(Worksheet!W311/(Worksheet!R311+Worksheet!U311),0)</f>
        <v>0</v>
      </c>
      <c r="J290" s="64">
        <f>Worksheet!AE311</f>
        <v>0</v>
      </c>
      <c r="K290" s="64">
        <f>Worksheet!AD311</f>
        <v>0</v>
      </c>
      <c r="L290" s="1">
        <f t="shared" si="8"/>
        <v>0</v>
      </c>
      <c r="M290">
        <f>IF(Worksheet!AL311=0,0,Worksheet!AL311/I290)</f>
        <v>0</v>
      </c>
      <c r="N290">
        <f t="shared" si="9"/>
        <v>0</v>
      </c>
      <c r="R290">
        <f>IFERROR(Worksheet!X311/(Worksheet!S311+Worksheet!V311),0)</f>
        <v>0</v>
      </c>
      <c r="S290" t="str">
        <f>IF(Worksheet!E311="","",Worksheet!E311)</f>
        <v/>
      </c>
      <c r="T290" t="str">
        <f>IF(Worksheet!B311="","",Worksheet!B311)</f>
        <v/>
      </c>
      <c r="U290" t="str">
        <f>IF(Worksheet!D311="","",Worksheet!D311)</f>
        <v/>
      </c>
      <c r="V290" t="str">
        <f>IF(Worksheet!$A$10=TRUE,"Y","N")</f>
        <v>N</v>
      </c>
      <c r="W290" t="str">
        <f>IF(Worksheet!$A$11=TRUE,"Y","N")</f>
        <v>N</v>
      </c>
      <c r="X290" t="str">
        <f>IF(Worksheet!$B$10=TRUE,"Y","N")</f>
        <v>N</v>
      </c>
      <c r="Y290" t="str">
        <f>IF(Worksheet!$B$11=TRUE,"Y","N")</f>
        <v>N</v>
      </c>
      <c r="Z290">
        <f>IFERROR(IF(N(Worksheet!V311)=0,Worksheet!U311,Worksheet!V311),"")</f>
        <v>0</v>
      </c>
    </row>
    <row r="291" spans="1:26" x14ac:dyDescent="0.25">
      <c r="A291" t="str">
        <f>IF(ISBLANK(Worksheet!F312)=FALSE,VLOOKUP(Worksheet!A312,MeasureCode_Lookup,6,FALSE),"")</f>
        <v/>
      </c>
      <c r="B291">
        <f>Worksheet!H312</f>
        <v>0</v>
      </c>
      <c r="C291">
        <f>Worksheet!I312</f>
        <v>0</v>
      </c>
      <c r="D291" s="1">
        <f>IFERROR(IF(Worksheet!Z312=0,Worksheet!Y312/I291,Worksheet!Z312/R291),0)</f>
        <v>0</v>
      </c>
      <c r="E291" t="s">
        <v>16</v>
      </c>
      <c r="H291">
        <f>IF(N(Worksheet!S312)=0,N(Worksheet!R312),N(Worksheet!S312))</f>
        <v>0</v>
      </c>
      <c r="I291">
        <f>IFERROR(Worksheet!W312/(Worksheet!R312+Worksheet!U312),0)</f>
        <v>0</v>
      </c>
      <c r="J291" s="64">
        <f>Worksheet!AE312</f>
        <v>0</v>
      </c>
      <c r="K291" s="64">
        <f>Worksheet!AD312</f>
        <v>0</v>
      </c>
      <c r="L291" s="1">
        <f t="shared" si="8"/>
        <v>0</v>
      </c>
      <c r="M291">
        <f>IF(Worksheet!AL312=0,0,Worksheet!AL312/I291)</f>
        <v>0</v>
      </c>
      <c r="N291">
        <f t="shared" si="9"/>
        <v>0</v>
      </c>
      <c r="R291">
        <f>IFERROR(Worksheet!X312/(Worksheet!S312+Worksheet!V312),0)</f>
        <v>0</v>
      </c>
      <c r="S291" t="str">
        <f>IF(Worksheet!E312="","",Worksheet!E312)</f>
        <v/>
      </c>
      <c r="T291" t="str">
        <f>IF(Worksheet!B312="","",Worksheet!B312)</f>
        <v/>
      </c>
      <c r="U291" t="str">
        <f>IF(Worksheet!D312="","",Worksheet!D312)</f>
        <v/>
      </c>
      <c r="V291" t="str">
        <f>IF(Worksheet!$A$10=TRUE,"Y","N")</f>
        <v>N</v>
      </c>
      <c r="W291" t="str">
        <f>IF(Worksheet!$A$11=TRUE,"Y","N")</f>
        <v>N</v>
      </c>
      <c r="X291" t="str">
        <f>IF(Worksheet!$B$10=TRUE,"Y","N")</f>
        <v>N</v>
      </c>
      <c r="Y291" t="str">
        <f>IF(Worksheet!$B$11=TRUE,"Y","N")</f>
        <v>N</v>
      </c>
      <c r="Z291">
        <f>IFERROR(IF(N(Worksheet!V312)=0,Worksheet!U312,Worksheet!V312),"")</f>
        <v>0</v>
      </c>
    </row>
    <row r="292" spans="1:26" x14ac:dyDescent="0.25">
      <c r="A292" t="str">
        <f>IF(ISBLANK(Worksheet!F313)=FALSE,VLOOKUP(Worksheet!A313,MeasureCode_Lookup,6,FALSE),"")</f>
        <v/>
      </c>
      <c r="B292">
        <f>Worksheet!H313</f>
        <v>0</v>
      </c>
      <c r="C292">
        <f>Worksheet!I313</f>
        <v>0</v>
      </c>
      <c r="D292" s="1">
        <f>IFERROR(IF(Worksheet!Z313=0,Worksheet!Y313/I292,Worksheet!Z313/R292),0)</f>
        <v>0</v>
      </c>
      <c r="E292" t="s">
        <v>16</v>
      </c>
      <c r="H292">
        <f>IF(N(Worksheet!S313)=0,N(Worksheet!R313),N(Worksheet!S313))</f>
        <v>0</v>
      </c>
      <c r="I292">
        <f>IFERROR(Worksheet!W313/(Worksheet!R313+Worksheet!U313),0)</f>
        <v>0</v>
      </c>
      <c r="J292" s="64">
        <f>Worksheet!AE313</f>
        <v>0</v>
      </c>
      <c r="K292" s="64">
        <f>Worksheet!AD313</f>
        <v>0</v>
      </c>
      <c r="L292" s="1">
        <f t="shared" si="8"/>
        <v>0</v>
      </c>
      <c r="M292">
        <f>IF(Worksheet!AL313=0,0,Worksheet!AL313/I292)</f>
        <v>0</v>
      </c>
      <c r="N292">
        <f t="shared" si="9"/>
        <v>0</v>
      </c>
      <c r="R292">
        <f>IFERROR(Worksheet!X313/(Worksheet!S313+Worksheet!V313),0)</f>
        <v>0</v>
      </c>
      <c r="S292" t="str">
        <f>IF(Worksheet!E313="","",Worksheet!E313)</f>
        <v/>
      </c>
      <c r="T292" t="str">
        <f>IF(Worksheet!B313="","",Worksheet!B313)</f>
        <v/>
      </c>
      <c r="U292" t="str">
        <f>IF(Worksheet!D313="","",Worksheet!D313)</f>
        <v/>
      </c>
      <c r="V292" t="str">
        <f>IF(Worksheet!$A$10=TRUE,"Y","N")</f>
        <v>N</v>
      </c>
      <c r="W292" t="str">
        <f>IF(Worksheet!$A$11=TRUE,"Y","N")</f>
        <v>N</v>
      </c>
      <c r="X292" t="str">
        <f>IF(Worksheet!$B$10=TRUE,"Y","N")</f>
        <v>N</v>
      </c>
      <c r="Y292" t="str">
        <f>IF(Worksheet!$B$11=TRUE,"Y","N")</f>
        <v>N</v>
      </c>
      <c r="Z292">
        <f>IFERROR(IF(N(Worksheet!V313)=0,Worksheet!U313,Worksheet!V313),"")</f>
        <v>0</v>
      </c>
    </row>
    <row r="293" spans="1:26" x14ac:dyDescent="0.25">
      <c r="A293" t="str">
        <f>IF(ISBLANK(Worksheet!F314)=FALSE,VLOOKUP(Worksheet!A314,MeasureCode_Lookup,6,FALSE),"")</f>
        <v/>
      </c>
      <c r="B293">
        <f>Worksheet!H314</f>
        <v>0</v>
      </c>
      <c r="C293">
        <f>Worksheet!I314</f>
        <v>0</v>
      </c>
      <c r="D293" s="1">
        <f>IFERROR(IF(Worksheet!Z314=0,Worksheet!Y314/I293,Worksheet!Z314/R293),0)</f>
        <v>0</v>
      </c>
      <c r="E293" t="s">
        <v>16</v>
      </c>
      <c r="H293">
        <f>IF(N(Worksheet!S314)=0,N(Worksheet!R314),N(Worksheet!S314))</f>
        <v>0</v>
      </c>
      <c r="I293">
        <f>IFERROR(Worksheet!W314/(Worksheet!R314+Worksheet!U314),0)</f>
        <v>0</v>
      </c>
      <c r="J293" s="64">
        <f>Worksheet!AE314</f>
        <v>0</v>
      </c>
      <c r="K293" s="64">
        <f>Worksheet!AD314</f>
        <v>0</v>
      </c>
      <c r="L293" s="1">
        <f t="shared" si="8"/>
        <v>0</v>
      </c>
      <c r="M293">
        <f>IF(Worksheet!AL314=0,0,Worksheet!AL314/I293)</f>
        <v>0</v>
      </c>
      <c r="N293">
        <f t="shared" si="9"/>
        <v>0</v>
      </c>
      <c r="R293">
        <f>IFERROR(Worksheet!X314/(Worksheet!S314+Worksheet!V314),0)</f>
        <v>0</v>
      </c>
      <c r="S293" t="str">
        <f>IF(Worksheet!E314="","",Worksheet!E314)</f>
        <v/>
      </c>
      <c r="T293" t="str">
        <f>IF(Worksheet!B314="","",Worksheet!B314)</f>
        <v/>
      </c>
      <c r="U293" t="str">
        <f>IF(Worksheet!D314="","",Worksheet!D314)</f>
        <v/>
      </c>
      <c r="V293" t="str">
        <f>IF(Worksheet!$A$10=TRUE,"Y","N")</f>
        <v>N</v>
      </c>
      <c r="W293" t="str">
        <f>IF(Worksheet!$A$11=TRUE,"Y","N")</f>
        <v>N</v>
      </c>
      <c r="X293" t="str">
        <f>IF(Worksheet!$B$10=TRUE,"Y","N")</f>
        <v>N</v>
      </c>
      <c r="Y293" t="str">
        <f>IF(Worksheet!$B$11=TRUE,"Y","N")</f>
        <v>N</v>
      </c>
      <c r="Z293">
        <f>IFERROR(IF(N(Worksheet!V314)=0,Worksheet!U314,Worksheet!V314),"")</f>
        <v>0</v>
      </c>
    </row>
    <row r="294" spans="1:26" x14ac:dyDescent="0.25">
      <c r="A294" t="str">
        <f>IF(ISBLANK(Worksheet!F315)=FALSE,VLOOKUP(Worksheet!A315,MeasureCode_Lookup,6,FALSE),"")</f>
        <v/>
      </c>
      <c r="B294">
        <f>Worksheet!H315</f>
        <v>0</v>
      </c>
      <c r="C294">
        <f>Worksheet!I315</f>
        <v>0</v>
      </c>
      <c r="D294" s="1">
        <f>IFERROR(IF(Worksheet!Z315=0,Worksheet!Y315/I294,Worksheet!Z315/R294),0)</f>
        <v>0</v>
      </c>
      <c r="E294" t="s">
        <v>16</v>
      </c>
      <c r="H294">
        <f>IF(N(Worksheet!S315)=0,N(Worksheet!R315),N(Worksheet!S315))</f>
        <v>0</v>
      </c>
      <c r="I294">
        <f>IFERROR(Worksheet!W315/(Worksheet!R315+Worksheet!U315),0)</f>
        <v>0</v>
      </c>
      <c r="J294" s="64">
        <f>Worksheet!AE315</f>
        <v>0</v>
      </c>
      <c r="K294" s="64">
        <f>Worksheet!AD315</f>
        <v>0</v>
      </c>
      <c r="L294" s="1">
        <f t="shared" si="8"/>
        <v>0</v>
      </c>
      <c r="M294">
        <f>IF(Worksheet!AL315=0,0,Worksheet!AL315/I294)</f>
        <v>0</v>
      </c>
      <c r="N294">
        <f t="shared" si="9"/>
        <v>0</v>
      </c>
      <c r="R294">
        <f>IFERROR(Worksheet!X315/(Worksheet!S315+Worksheet!V315),0)</f>
        <v>0</v>
      </c>
      <c r="S294" t="str">
        <f>IF(Worksheet!E315="","",Worksheet!E315)</f>
        <v/>
      </c>
      <c r="T294" t="str">
        <f>IF(Worksheet!B315="","",Worksheet!B315)</f>
        <v/>
      </c>
      <c r="U294" t="str">
        <f>IF(Worksheet!D315="","",Worksheet!D315)</f>
        <v/>
      </c>
      <c r="V294" t="str">
        <f>IF(Worksheet!$A$10=TRUE,"Y","N")</f>
        <v>N</v>
      </c>
      <c r="W294" t="str">
        <f>IF(Worksheet!$A$11=TRUE,"Y","N")</f>
        <v>N</v>
      </c>
      <c r="X294" t="str">
        <f>IF(Worksheet!$B$10=TRUE,"Y","N")</f>
        <v>N</v>
      </c>
      <c r="Y294" t="str">
        <f>IF(Worksheet!$B$11=TRUE,"Y","N")</f>
        <v>N</v>
      </c>
      <c r="Z294">
        <f>IFERROR(IF(N(Worksheet!V315)=0,Worksheet!U315,Worksheet!V315),"")</f>
        <v>0</v>
      </c>
    </row>
    <row r="295" spans="1:26" x14ac:dyDescent="0.25">
      <c r="A295" t="str">
        <f>IF(ISBLANK(Worksheet!F316)=FALSE,VLOOKUP(Worksheet!A316,MeasureCode_Lookup,6,FALSE),"")</f>
        <v/>
      </c>
      <c r="B295">
        <f>Worksheet!H316</f>
        <v>0</v>
      </c>
      <c r="C295">
        <f>Worksheet!I316</f>
        <v>0</v>
      </c>
      <c r="D295" s="1">
        <f>IFERROR(IF(Worksheet!Z316=0,Worksheet!Y316/I295,Worksheet!Z316/R295),0)</f>
        <v>0</v>
      </c>
      <c r="E295" t="s">
        <v>16</v>
      </c>
      <c r="H295">
        <f>IF(N(Worksheet!S316)=0,N(Worksheet!R316),N(Worksheet!S316))</f>
        <v>0</v>
      </c>
      <c r="I295">
        <f>IFERROR(Worksheet!W316/(Worksheet!R316+Worksheet!U316),0)</f>
        <v>0</v>
      </c>
      <c r="J295" s="64">
        <f>Worksheet!AE316</f>
        <v>0</v>
      </c>
      <c r="K295" s="64">
        <f>Worksheet!AD316</f>
        <v>0</v>
      </c>
      <c r="L295" s="1">
        <f t="shared" si="8"/>
        <v>0</v>
      </c>
      <c r="M295">
        <f>IF(Worksheet!AL316=0,0,Worksheet!AL316/I295)</f>
        <v>0</v>
      </c>
      <c r="N295">
        <f t="shared" si="9"/>
        <v>0</v>
      </c>
      <c r="R295">
        <f>IFERROR(Worksheet!X316/(Worksheet!S316+Worksheet!V316),0)</f>
        <v>0</v>
      </c>
      <c r="S295" t="str">
        <f>IF(Worksheet!E316="","",Worksheet!E316)</f>
        <v/>
      </c>
      <c r="T295" t="str">
        <f>IF(Worksheet!B316="","",Worksheet!B316)</f>
        <v/>
      </c>
      <c r="U295" t="str">
        <f>IF(Worksheet!D316="","",Worksheet!D316)</f>
        <v/>
      </c>
      <c r="V295" t="str">
        <f>IF(Worksheet!$A$10=TRUE,"Y","N")</f>
        <v>N</v>
      </c>
      <c r="W295" t="str">
        <f>IF(Worksheet!$A$11=TRUE,"Y","N")</f>
        <v>N</v>
      </c>
      <c r="X295" t="str">
        <f>IF(Worksheet!$B$10=TRUE,"Y","N")</f>
        <v>N</v>
      </c>
      <c r="Y295" t="str">
        <f>IF(Worksheet!$B$11=TRUE,"Y","N")</f>
        <v>N</v>
      </c>
      <c r="Z295">
        <f>IFERROR(IF(N(Worksheet!V316)=0,Worksheet!U316,Worksheet!V316),"")</f>
        <v>0</v>
      </c>
    </row>
    <row r="296" spans="1:26" x14ac:dyDescent="0.25">
      <c r="A296" t="str">
        <f>IF(ISBLANK(Worksheet!F317)=FALSE,VLOOKUP(Worksheet!A317,MeasureCode_Lookup,6,FALSE),"")</f>
        <v/>
      </c>
      <c r="B296">
        <f>Worksheet!H317</f>
        <v>0</v>
      </c>
      <c r="C296">
        <f>Worksheet!I317</f>
        <v>0</v>
      </c>
      <c r="D296" s="1">
        <f>IFERROR(IF(Worksheet!Z317=0,Worksheet!Y317/I296,Worksheet!Z317/R296),0)</f>
        <v>0</v>
      </c>
      <c r="E296" t="s">
        <v>16</v>
      </c>
      <c r="H296">
        <f>IF(N(Worksheet!S317)=0,N(Worksheet!R317),N(Worksheet!S317))</f>
        <v>0</v>
      </c>
      <c r="I296">
        <f>IFERROR(Worksheet!W317/(Worksheet!R317+Worksheet!U317),0)</f>
        <v>0</v>
      </c>
      <c r="J296" s="64">
        <f>Worksheet!AE317</f>
        <v>0</v>
      </c>
      <c r="K296" s="64">
        <f>Worksheet!AD317</f>
        <v>0</v>
      </c>
      <c r="L296" s="1">
        <f t="shared" si="8"/>
        <v>0</v>
      </c>
      <c r="M296">
        <f>IF(Worksheet!AL317=0,0,Worksheet!AL317/I296)</f>
        <v>0</v>
      </c>
      <c r="N296">
        <f t="shared" si="9"/>
        <v>0</v>
      </c>
      <c r="R296">
        <f>IFERROR(Worksheet!X317/(Worksheet!S317+Worksheet!V317),0)</f>
        <v>0</v>
      </c>
      <c r="S296" t="str">
        <f>IF(Worksheet!E317="","",Worksheet!E317)</f>
        <v/>
      </c>
      <c r="T296" t="str">
        <f>IF(Worksheet!B317="","",Worksheet!B317)</f>
        <v/>
      </c>
      <c r="U296" t="str">
        <f>IF(Worksheet!D317="","",Worksheet!D317)</f>
        <v/>
      </c>
      <c r="V296" t="str">
        <f>IF(Worksheet!$A$10=TRUE,"Y","N")</f>
        <v>N</v>
      </c>
      <c r="W296" t="str">
        <f>IF(Worksheet!$A$11=TRUE,"Y","N")</f>
        <v>N</v>
      </c>
      <c r="X296" t="str">
        <f>IF(Worksheet!$B$10=TRUE,"Y","N")</f>
        <v>N</v>
      </c>
      <c r="Y296" t="str">
        <f>IF(Worksheet!$B$11=TRUE,"Y","N")</f>
        <v>N</v>
      </c>
      <c r="Z296">
        <f>IFERROR(IF(N(Worksheet!V317)=0,Worksheet!U317,Worksheet!V317),"")</f>
        <v>0</v>
      </c>
    </row>
    <row r="297" spans="1:26" x14ac:dyDescent="0.25">
      <c r="A297" t="str">
        <f>IF(ISBLANK(Worksheet!F318)=FALSE,VLOOKUP(Worksheet!A318,MeasureCode_Lookup,6,FALSE),"")</f>
        <v/>
      </c>
      <c r="B297">
        <f>Worksheet!H318</f>
        <v>0</v>
      </c>
      <c r="C297">
        <f>Worksheet!I318</f>
        <v>0</v>
      </c>
      <c r="D297" s="1">
        <f>IFERROR(IF(Worksheet!Z318=0,Worksheet!Y318/I297,Worksheet!Z318/R297),0)</f>
        <v>0</v>
      </c>
      <c r="E297" t="s">
        <v>16</v>
      </c>
      <c r="H297">
        <f>IF(N(Worksheet!S318)=0,N(Worksheet!R318),N(Worksheet!S318))</f>
        <v>0</v>
      </c>
      <c r="I297">
        <f>IFERROR(Worksheet!W318/(Worksheet!R318+Worksheet!U318),0)</f>
        <v>0</v>
      </c>
      <c r="J297" s="64">
        <f>Worksheet!AE318</f>
        <v>0</v>
      </c>
      <c r="K297" s="64">
        <f>Worksheet!AD318</f>
        <v>0</v>
      </c>
      <c r="L297" s="1">
        <f t="shared" si="8"/>
        <v>0</v>
      </c>
      <c r="M297">
        <f>IF(Worksheet!AL318=0,0,Worksheet!AL318/I297)</f>
        <v>0</v>
      </c>
      <c r="N297">
        <f t="shared" si="9"/>
        <v>0</v>
      </c>
      <c r="R297">
        <f>IFERROR(Worksheet!X318/(Worksheet!S318+Worksheet!V318),0)</f>
        <v>0</v>
      </c>
      <c r="S297" t="str">
        <f>IF(Worksheet!E318="","",Worksheet!E318)</f>
        <v/>
      </c>
      <c r="T297" t="str">
        <f>IF(Worksheet!B318="","",Worksheet!B318)</f>
        <v/>
      </c>
      <c r="U297" t="str">
        <f>IF(Worksheet!D318="","",Worksheet!D318)</f>
        <v/>
      </c>
      <c r="V297" t="str">
        <f>IF(Worksheet!$A$10=TRUE,"Y","N")</f>
        <v>N</v>
      </c>
      <c r="W297" t="str">
        <f>IF(Worksheet!$A$11=TRUE,"Y","N")</f>
        <v>N</v>
      </c>
      <c r="X297" t="str">
        <f>IF(Worksheet!$B$10=TRUE,"Y","N")</f>
        <v>N</v>
      </c>
      <c r="Y297" t="str">
        <f>IF(Worksheet!$B$11=TRUE,"Y","N")</f>
        <v>N</v>
      </c>
      <c r="Z297">
        <f>IFERROR(IF(N(Worksheet!V318)=0,Worksheet!U318,Worksheet!V318),"")</f>
        <v>0</v>
      </c>
    </row>
    <row r="298" spans="1:26" x14ac:dyDescent="0.25">
      <c r="A298" t="str">
        <f>IF(ISBLANK(Worksheet!F319)=FALSE,VLOOKUP(Worksheet!A319,MeasureCode_Lookup,6,FALSE),"")</f>
        <v/>
      </c>
      <c r="B298">
        <f>Worksheet!H319</f>
        <v>0</v>
      </c>
      <c r="C298">
        <f>Worksheet!I319</f>
        <v>0</v>
      </c>
      <c r="D298" s="1">
        <f>IFERROR(IF(Worksheet!Z319=0,Worksheet!Y319/I298,Worksheet!Z319/R298),0)</f>
        <v>0</v>
      </c>
      <c r="E298" t="s">
        <v>16</v>
      </c>
      <c r="H298">
        <f>IF(N(Worksheet!S319)=0,N(Worksheet!R319),N(Worksheet!S319))</f>
        <v>0</v>
      </c>
      <c r="I298">
        <f>IFERROR(Worksheet!W319/(Worksheet!R319+Worksheet!U319),0)</f>
        <v>0</v>
      </c>
      <c r="J298" s="64">
        <f>Worksheet!AE319</f>
        <v>0</v>
      </c>
      <c r="K298" s="64">
        <f>Worksheet!AD319</f>
        <v>0</v>
      </c>
      <c r="L298" s="1">
        <f t="shared" si="8"/>
        <v>0</v>
      </c>
      <c r="M298">
        <f>IF(Worksheet!AL319=0,0,Worksheet!AL319/I298)</f>
        <v>0</v>
      </c>
      <c r="N298">
        <f t="shared" si="9"/>
        <v>0</v>
      </c>
      <c r="R298">
        <f>IFERROR(Worksheet!X319/(Worksheet!S319+Worksheet!V319),0)</f>
        <v>0</v>
      </c>
      <c r="S298" t="str">
        <f>IF(Worksheet!E319="","",Worksheet!E319)</f>
        <v/>
      </c>
      <c r="T298" t="str">
        <f>IF(Worksheet!B319="","",Worksheet!B319)</f>
        <v/>
      </c>
      <c r="U298" t="str">
        <f>IF(Worksheet!D319="","",Worksheet!D319)</f>
        <v/>
      </c>
      <c r="V298" t="str">
        <f>IF(Worksheet!$A$10=TRUE,"Y","N")</f>
        <v>N</v>
      </c>
      <c r="W298" t="str">
        <f>IF(Worksheet!$A$11=TRUE,"Y","N")</f>
        <v>N</v>
      </c>
      <c r="X298" t="str">
        <f>IF(Worksheet!$B$10=TRUE,"Y","N")</f>
        <v>N</v>
      </c>
      <c r="Y298" t="str">
        <f>IF(Worksheet!$B$11=TRUE,"Y","N")</f>
        <v>N</v>
      </c>
      <c r="Z298">
        <f>IFERROR(IF(N(Worksheet!V319)=0,Worksheet!U319,Worksheet!V319),"")</f>
        <v>0</v>
      </c>
    </row>
    <row r="299" spans="1:26" x14ac:dyDescent="0.25">
      <c r="A299" t="str">
        <f>IF(ISBLANK(Worksheet!F320)=FALSE,VLOOKUP(Worksheet!A320,MeasureCode_Lookup,6,FALSE),"")</f>
        <v/>
      </c>
      <c r="B299">
        <f>Worksheet!H320</f>
        <v>0</v>
      </c>
      <c r="C299">
        <f>Worksheet!I320</f>
        <v>0</v>
      </c>
      <c r="D299" s="1">
        <f>IFERROR(IF(Worksheet!Z320=0,Worksheet!Y320/I299,Worksheet!Z320/R299),0)</f>
        <v>0</v>
      </c>
      <c r="E299" t="s">
        <v>16</v>
      </c>
      <c r="H299">
        <f>IF(N(Worksheet!S320)=0,N(Worksheet!R320),N(Worksheet!S320))</f>
        <v>0</v>
      </c>
      <c r="I299">
        <f>IFERROR(Worksheet!W320/(Worksheet!R320+Worksheet!U320),0)</f>
        <v>0</v>
      </c>
      <c r="J299" s="64">
        <f>Worksheet!AE320</f>
        <v>0</v>
      </c>
      <c r="K299" s="64">
        <f>Worksheet!AD320</f>
        <v>0</v>
      </c>
      <c r="L299" s="1">
        <f t="shared" si="8"/>
        <v>0</v>
      </c>
      <c r="M299">
        <f>IF(Worksheet!AL320=0,0,Worksheet!AL320/I299)</f>
        <v>0</v>
      </c>
      <c r="N299">
        <f t="shared" si="9"/>
        <v>0</v>
      </c>
      <c r="R299">
        <f>IFERROR(Worksheet!X320/(Worksheet!S320+Worksheet!V320),0)</f>
        <v>0</v>
      </c>
      <c r="S299" t="str">
        <f>IF(Worksheet!E320="","",Worksheet!E320)</f>
        <v/>
      </c>
      <c r="T299" t="str">
        <f>IF(Worksheet!B320="","",Worksheet!B320)</f>
        <v/>
      </c>
      <c r="U299" t="str">
        <f>IF(Worksheet!D320="","",Worksheet!D320)</f>
        <v/>
      </c>
      <c r="V299" t="str">
        <f>IF(Worksheet!$A$10=TRUE,"Y","N")</f>
        <v>N</v>
      </c>
      <c r="W299" t="str">
        <f>IF(Worksheet!$A$11=TRUE,"Y","N")</f>
        <v>N</v>
      </c>
      <c r="X299" t="str">
        <f>IF(Worksheet!$B$10=TRUE,"Y","N")</f>
        <v>N</v>
      </c>
      <c r="Y299" t="str">
        <f>IF(Worksheet!$B$11=TRUE,"Y","N")</f>
        <v>N</v>
      </c>
      <c r="Z299">
        <f>IFERROR(IF(N(Worksheet!V320)=0,Worksheet!U320,Worksheet!V320),"")</f>
        <v>0</v>
      </c>
    </row>
    <row r="300" spans="1:26" x14ac:dyDescent="0.25">
      <c r="A300" t="str">
        <f>IF(ISBLANK(Worksheet!F321)=FALSE,VLOOKUP(Worksheet!A321,MeasureCode_Lookup,6,FALSE),"")</f>
        <v/>
      </c>
      <c r="B300">
        <f>Worksheet!H321</f>
        <v>0</v>
      </c>
      <c r="C300">
        <f>Worksheet!I321</f>
        <v>0</v>
      </c>
      <c r="D300" s="1">
        <f>IFERROR(IF(Worksheet!Z321=0,Worksheet!Y321/I300,Worksheet!Z321/R300),0)</f>
        <v>0</v>
      </c>
      <c r="E300" t="s">
        <v>16</v>
      </c>
      <c r="H300">
        <f>IF(N(Worksheet!S321)=0,N(Worksheet!R321),N(Worksheet!S321))</f>
        <v>0</v>
      </c>
      <c r="I300">
        <f>IFERROR(Worksheet!W321/(Worksheet!R321+Worksheet!U321),0)</f>
        <v>0</v>
      </c>
      <c r="J300" s="64">
        <f>Worksheet!AE321</f>
        <v>0</v>
      </c>
      <c r="K300" s="64">
        <f>Worksheet!AD321</f>
        <v>0</v>
      </c>
      <c r="L300" s="1">
        <f t="shared" si="8"/>
        <v>0</v>
      </c>
      <c r="M300">
        <f>IF(Worksheet!AL321=0,0,Worksheet!AL321/I300)</f>
        <v>0</v>
      </c>
      <c r="N300">
        <f t="shared" si="9"/>
        <v>0</v>
      </c>
      <c r="R300">
        <f>IFERROR(Worksheet!X321/(Worksheet!S321+Worksheet!V321),0)</f>
        <v>0</v>
      </c>
      <c r="S300" t="str">
        <f>IF(Worksheet!E321="","",Worksheet!E321)</f>
        <v/>
      </c>
      <c r="T300" t="str">
        <f>IF(Worksheet!B321="","",Worksheet!B321)</f>
        <v/>
      </c>
      <c r="U300" t="str">
        <f>IF(Worksheet!D321="","",Worksheet!D321)</f>
        <v/>
      </c>
      <c r="V300" t="str">
        <f>IF(Worksheet!$A$10=TRUE,"Y","N")</f>
        <v>N</v>
      </c>
      <c r="W300" t="str">
        <f>IF(Worksheet!$A$11=TRUE,"Y","N")</f>
        <v>N</v>
      </c>
      <c r="X300" t="str">
        <f>IF(Worksheet!$B$10=TRUE,"Y","N")</f>
        <v>N</v>
      </c>
      <c r="Y300" t="str">
        <f>IF(Worksheet!$B$11=TRUE,"Y","N")</f>
        <v>N</v>
      </c>
      <c r="Z300">
        <f>IFERROR(IF(N(Worksheet!V321)=0,Worksheet!U321,Worksheet!V321),"")</f>
        <v>0</v>
      </c>
    </row>
    <row r="301" spans="1:26" x14ac:dyDescent="0.25">
      <c r="A301" t="str">
        <f>IF(ISBLANK(Worksheet!F322)=FALSE,VLOOKUP(Worksheet!A322,MeasureCode_Lookup,6,FALSE),"")</f>
        <v/>
      </c>
      <c r="B301">
        <f>Worksheet!H322</f>
        <v>0</v>
      </c>
      <c r="C301">
        <f>Worksheet!I322</f>
        <v>0</v>
      </c>
      <c r="D301" s="1">
        <f>IFERROR(IF(Worksheet!Z322=0,Worksheet!Y322/I301,Worksheet!Z322/R301),0)</f>
        <v>0</v>
      </c>
      <c r="E301" t="s">
        <v>16</v>
      </c>
      <c r="H301">
        <f>IF(N(Worksheet!S322)=0,N(Worksheet!R322),N(Worksheet!S322))</f>
        <v>0</v>
      </c>
      <c r="I301">
        <f>IFERROR(Worksheet!W322/(Worksheet!R322+Worksheet!U322),0)</f>
        <v>0</v>
      </c>
      <c r="J301" s="64">
        <f>Worksheet!AE322</f>
        <v>0</v>
      </c>
      <c r="K301" s="64">
        <f>Worksheet!AD322</f>
        <v>0</v>
      </c>
      <c r="L301" s="1">
        <f t="shared" si="8"/>
        <v>0</v>
      </c>
      <c r="M301">
        <f>IF(Worksheet!AL322=0,0,Worksheet!AL322/I301)</f>
        <v>0</v>
      </c>
      <c r="N301">
        <f t="shared" si="9"/>
        <v>0</v>
      </c>
      <c r="R301">
        <f>IFERROR(Worksheet!X322/(Worksheet!S322+Worksheet!V322),0)</f>
        <v>0</v>
      </c>
      <c r="S301" t="str">
        <f>IF(Worksheet!E322="","",Worksheet!E322)</f>
        <v/>
      </c>
      <c r="T301" t="str">
        <f>IF(Worksheet!B322="","",Worksheet!B322)</f>
        <v/>
      </c>
      <c r="U301" t="str">
        <f>IF(Worksheet!D322="","",Worksheet!D322)</f>
        <v/>
      </c>
      <c r="V301" t="str">
        <f>IF(Worksheet!$A$10=TRUE,"Y","N")</f>
        <v>N</v>
      </c>
      <c r="W301" t="str">
        <f>IF(Worksheet!$A$11=TRUE,"Y","N")</f>
        <v>N</v>
      </c>
      <c r="X301" t="str">
        <f>IF(Worksheet!$B$10=TRUE,"Y","N")</f>
        <v>N</v>
      </c>
      <c r="Y301" t="str">
        <f>IF(Worksheet!$B$11=TRUE,"Y","N")</f>
        <v>N</v>
      </c>
      <c r="Z301">
        <f>IFERROR(IF(N(Worksheet!V322)=0,Worksheet!U322,Worksheet!V322),"")</f>
        <v>0</v>
      </c>
    </row>
    <row r="302" spans="1:26" x14ac:dyDescent="0.25">
      <c r="A302" t="str">
        <f>IF(ISBLANK(Worksheet!F323)=FALSE,VLOOKUP(Worksheet!A323,MeasureCode_Lookup,6,FALSE),"")</f>
        <v/>
      </c>
      <c r="B302">
        <f>Worksheet!H323</f>
        <v>0</v>
      </c>
      <c r="C302">
        <f>Worksheet!I323</f>
        <v>0</v>
      </c>
      <c r="D302" s="1">
        <f>IFERROR(IF(Worksheet!Z323=0,Worksheet!Y323/I302,Worksheet!Z323/R302),0)</f>
        <v>0</v>
      </c>
      <c r="E302" t="s">
        <v>16</v>
      </c>
      <c r="H302">
        <f>IF(N(Worksheet!S323)=0,N(Worksheet!R323),N(Worksheet!S323))</f>
        <v>0</v>
      </c>
      <c r="I302">
        <f>IFERROR(Worksheet!W323/(Worksheet!R323+Worksheet!U323),0)</f>
        <v>0</v>
      </c>
      <c r="J302" s="64">
        <f>Worksheet!AE323</f>
        <v>0</v>
      </c>
      <c r="K302" s="64">
        <f>Worksheet!AD323</f>
        <v>0</v>
      </c>
      <c r="L302" s="1">
        <f t="shared" si="8"/>
        <v>0</v>
      </c>
      <c r="M302">
        <f>IF(Worksheet!AL323=0,0,Worksheet!AL323/I302)</f>
        <v>0</v>
      </c>
      <c r="N302">
        <f t="shared" si="9"/>
        <v>0</v>
      </c>
      <c r="R302">
        <f>IFERROR(Worksheet!X323/(Worksheet!S323+Worksheet!V323),0)</f>
        <v>0</v>
      </c>
      <c r="S302" t="str">
        <f>IF(Worksheet!E323="","",Worksheet!E323)</f>
        <v/>
      </c>
      <c r="T302" t="str">
        <f>IF(Worksheet!B323="","",Worksheet!B323)</f>
        <v/>
      </c>
      <c r="U302" t="str">
        <f>IF(Worksheet!D323="","",Worksheet!D323)</f>
        <v/>
      </c>
      <c r="V302" t="str">
        <f>IF(Worksheet!$A$10=TRUE,"Y","N")</f>
        <v>N</v>
      </c>
      <c r="W302" t="str">
        <f>IF(Worksheet!$A$11=TRUE,"Y","N")</f>
        <v>N</v>
      </c>
      <c r="X302" t="str">
        <f>IF(Worksheet!$B$10=TRUE,"Y","N")</f>
        <v>N</v>
      </c>
      <c r="Y302" t="str">
        <f>IF(Worksheet!$B$11=TRUE,"Y","N")</f>
        <v>N</v>
      </c>
      <c r="Z302">
        <f>IFERROR(IF(N(Worksheet!V323)=0,Worksheet!U323,Worksheet!V323),"")</f>
        <v>0</v>
      </c>
    </row>
    <row r="303" spans="1:26" x14ac:dyDescent="0.25">
      <c r="A303" t="str">
        <f>IF(ISBLANK(Worksheet!F324)=FALSE,VLOOKUP(Worksheet!A324,MeasureCode_Lookup,6,FALSE),"")</f>
        <v/>
      </c>
      <c r="B303">
        <f>Worksheet!H324</f>
        <v>0</v>
      </c>
      <c r="C303">
        <f>Worksheet!I324</f>
        <v>0</v>
      </c>
      <c r="D303" s="1">
        <f>IFERROR(IF(Worksheet!Z324=0,Worksheet!Y324/I303,Worksheet!Z324/R303),0)</f>
        <v>0</v>
      </c>
      <c r="E303" t="s">
        <v>16</v>
      </c>
      <c r="H303">
        <f>IF(N(Worksheet!S324)=0,N(Worksheet!R324),N(Worksheet!S324))</f>
        <v>0</v>
      </c>
      <c r="I303">
        <f>IFERROR(Worksheet!W324/(Worksheet!R324+Worksheet!U324),0)</f>
        <v>0</v>
      </c>
      <c r="J303" s="64">
        <f>Worksheet!AE324</f>
        <v>0</v>
      </c>
      <c r="K303" s="64">
        <f>Worksheet!AD324</f>
        <v>0</v>
      </c>
      <c r="L303" s="1">
        <f t="shared" si="8"/>
        <v>0</v>
      </c>
      <c r="M303">
        <f>IF(Worksheet!AL324=0,0,Worksheet!AL324/I303)</f>
        <v>0</v>
      </c>
      <c r="N303">
        <f t="shared" si="9"/>
        <v>0</v>
      </c>
      <c r="R303">
        <f>IFERROR(Worksheet!X324/(Worksheet!S324+Worksheet!V324),0)</f>
        <v>0</v>
      </c>
      <c r="S303" t="str">
        <f>IF(Worksheet!E324="","",Worksheet!E324)</f>
        <v/>
      </c>
      <c r="T303" t="str">
        <f>IF(Worksheet!B324="","",Worksheet!B324)</f>
        <v/>
      </c>
      <c r="U303" t="str">
        <f>IF(Worksheet!D324="","",Worksheet!D324)</f>
        <v/>
      </c>
      <c r="V303" t="str">
        <f>IF(Worksheet!$A$10=TRUE,"Y","N")</f>
        <v>N</v>
      </c>
      <c r="W303" t="str">
        <f>IF(Worksheet!$A$11=TRUE,"Y","N")</f>
        <v>N</v>
      </c>
      <c r="X303" t="str">
        <f>IF(Worksheet!$B$10=TRUE,"Y","N")</f>
        <v>N</v>
      </c>
      <c r="Y303" t="str">
        <f>IF(Worksheet!$B$11=TRUE,"Y","N")</f>
        <v>N</v>
      </c>
      <c r="Z303">
        <f>IFERROR(IF(N(Worksheet!V324)=0,Worksheet!U324,Worksheet!V324),"")</f>
        <v>0</v>
      </c>
    </row>
    <row r="304" spans="1:26" x14ac:dyDescent="0.25">
      <c r="A304" t="str">
        <f>IF(ISBLANK(Worksheet!F325)=FALSE,VLOOKUP(Worksheet!A325,MeasureCode_Lookup,6,FALSE),"")</f>
        <v/>
      </c>
      <c r="B304">
        <f>Worksheet!H325</f>
        <v>0</v>
      </c>
      <c r="C304">
        <f>Worksheet!I325</f>
        <v>0</v>
      </c>
      <c r="D304" s="1">
        <f>IFERROR(IF(Worksheet!Z325=0,Worksheet!Y325/I304,Worksheet!Z325/R304),0)</f>
        <v>0</v>
      </c>
      <c r="E304" t="s">
        <v>16</v>
      </c>
      <c r="H304">
        <f>IF(N(Worksheet!S325)=0,N(Worksheet!R325),N(Worksheet!S325))</f>
        <v>0</v>
      </c>
      <c r="I304">
        <f>IFERROR(Worksheet!W325/(Worksheet!R325+Worksheet!U325),0)</f>
        <v>0</v>
      </c>
      <c r="J304" s="64">
        <f>Worksheet!AE325</f>
        <v>0</v>
      </c>
      <c r="K304" s="64">
        <f>Worksheet!AD325</f>
        <v>0</v>
      </c>
      <c r="L304" s="1">
        <f t="shared" si="8"/>
        <v>0</v>
      </c>
      <c r="M304">
        <f>IF(Worksheet!AL325=0,0,Worksheet!AL325/I304)</f>
        <v>0</v>
      </c>
      <c r="N304">
        <f t="shared" si="9"/>
        <v>0</v>
      </c>
      <c r="R304">
        <f>IFERROR(Worksheet!X325/(Worksheet!S325+Worksheet!V325),0)</f>
        <v>0</v>
      </c>
      <c r="S304" t="str">
        <f>IF(Worksheet!E325="","",Worksheet!E325)</f>
        <v/>
      </c>
      <c r="T304" t="str">
        <f>IF(Worksheet!B325="","",Worksheet!B325)</f>
        <v/>
      </c>
      <c r="U304" t="str">
        <f>IF(Worksheet!D325="","",Worksheet!D325)</f>
        <v/>
      </c>
      <c r="V304" t="str">
        <f>IF(Worksheet!$A$10=TRUE,"Y","N")</f>
        <v>N</v>
      </c>
      <c r="W304" t="str">
        <f>IF(Worksheet!$A$11=TRUE,"Y","N")</f>
        <v>N</v>
      </c>
      <c r="X304" t="str">
        <f>IF(Worksheet!$B$10=TRUE,"Y","N")</f>
        <v>N</v>
      </c>
      <c r="Y304" t="str">
        <f>IF(Worksheet!$B$11=TRUE,"Y","N")</f>
        <v>N</v>
      </c>
      <c r="Z304">
        <f>IFERROR(IF(N(Worksheet!V325)=0,Worksheet!U325,Worksheet!V325),"")</f>
        <v>0</v>
      </c>
    </row>
    <row r="305" spans="1:26" x14ac:dyDescent="0.25">
      <c r="A305" t="str">
        <f>IF(ISBLANK(Worksheet!F326)=FALSE,VLOOKUP(Worksheet!A326,MeasureCode_Lookup,6,FALSE),"")</f>
        <v/>
      </c>
      <c r="B305">
        <f>Worksheet!H326</f>
        <v>0</v>
      </c>
      <c r="C305">
        <f>Worksheet!I326</f>
        <v>0</v>
      </c>
      <c r="D305" s="1">
        <f>IFERROR(IF(Worksheet!Z326=0,Worksheet!Y326/I305,Worksheet!Z326/R305),0)</f>
        <v>0</v>
      </c>
      <c r="E305" t="s">
        <v>16</v>
      </c>
      <c r="H305">
        <f>IF(N(Worksheet!S326)=0,N(Worksheet!R326),N(Worksheet!S326))</f>
        <v>0</v>
      </c>
      <c r="I305">
        <f>IFERROR(Worksheet!W326/(Worksheet!R326+Worksheet!U326),0)</f>
        <v>0</v>
      </c>
      <c r="J305" s="64">
        <f>Worksheet!AE326</f>
        <v>0</v>
      </c>
      <c r="K305" s="64">
        <f>Worksheet!AD326</f>
        <v>0</v>
      </c>
      <c r="L305" s="1">
        <f t="shared" si="8"/>
        <v>0</v>
      </c>
      <c r="M305">
        <f>IF(Worksheet!AL326=0,0,Worksheet!AL326/I305)</f>
        <v>0</v>
      </c>
      <c r="N305">
        <f t="shared" si="9"/>
        <v>0</v>
      </c>
      <c r="R305">
        <f>IFERROR(Worksheet!X326/(Worksheet!S326+Worksheet!V326),0)</f>
        <v>0</v>
      </c>
      <c r="S305" t="str">
        <f>IF(Worksheet!E326="","",Worksheet!E326)</f>
        <v/>
      </c>
      <c r="T305" t="str">
        <f>IF(Worksheet!B326="","",Worksheet!B326)</f>
        <v/>
      </c>
      <c r="U305" t="str">
        <f>IF(Worksheet!D326="","",Worksheet!D326)</f>
        <v/>
      </c>
      <c r="V305" t="str">
        <f>IF(Worksheet!$A$10=TRUE,"Y","N")</f>
        <v>N</v>
      </c>
      <c r="W305" t="str">
        <f>IF(Worksheet!$A$11=TRUE,"Y","N")</f>
        <v>N</v>
      </c>
      <c r="X305" t="str">
        <f>IF(Worksheet!$B$10=TRUE,"Y","N")</f>
        <v>N</v>
      </c>
      <c r="Y305" t="str">
        <f>IF(Worksheet!$B$11=TRUE,"Y","N")</f>
        <v>N</v>
      </c>
      <c r="Z305">
        <f>IFERROR(IF(N(Worksheet!V326)=0,Worksheet!U326,Worksheet!V326),"")</f>
        <v>0</v>
      </c>
    </row>
    <row r="306" spans="1:26" x14ac:dyDescent="0.25">
      <c r="A306" t="str">
        <f>IF(ISBLANK(Worksheet!F327)=FALSE,VLOOKUP(Worksheet!A327,MeasureCode_Lookup,6,FALSE),"")</f>
        <v/>
      </c>
      <c r="B306">
        <f>Worksheet!H327</f>
        <v>0</v>
      </c>
      <c r="C306">
        <f>Worksheet!I327</f>
        <v>0</v>
      </c>
      <c r="D306" s="1">
        <f>IFERROR(IF(Worksheet!Z327=0,Worksheet!Y327/I306,Worksheet!Z327/R306),0)</f>
        <v>0</v>
      </c>
      <c r="E306" t="s">
        <v>16</v>
      </c>
      <c r="H306">
        <f>IF(N(Worksheet!S327)=0,N(Worksheet!R327),N(Worksheet!S327))</f>
        <v>0</v>
      </c>
      <c r="I306">
        <f>IFERROR(Worksheet!W327/(Worksheet!R327+Worksheet!U327),0)</f>
        <v>0</v>
      </c>
      <c r="J306" s="64">
        <f>Worksheet!AE327</f>
        <v>0</v>
      </c>
      <c r="K306" s="64">
        <f>Worksheet!AD327</f>
        <v>0</v>
      </c>
      <c r="L306" s="1">
        <f t="shared" si="8"/>
        <v>0</v>
      </c>
      <c r="M306">
        <f>IF(Worksheet!AL327=0,0,Worksheet!AL327/I306)</f>
        <v>0</v>
      </c>
      <c r="N306">
        <f t="shared" si="9"/>
        <v>0</v>
      </c>
      <c r="R306">
        <f>IFERROR(Worksheet!X327/(Worksheet!S327+Worksheet!V327),0)</f>
        <v>0</v>
      </c>
      <c r="S306" t="str">
        <f>IF(Worksheet!E327="","",Worksheet!E327)</f>
        <v/>
      </c>
      <c r="T306" t="str">
        <f>IF(Worksheet!B327="","",Worksheet!B327)</f>
        <v/>
      </c>
      <c r="U306" t="str">
        <f>IF(Worksheet!D327="","",Worksheet!D327)</f>
        <v/>
      </c>
      <c r="V306" t="str">
        <f>IF(Worksheet!$A$10=TRUE,"Y","N")</f>
        <v>N</v>
      </c>
      <c r="W306" t="str">
        <f>IF(Worksheet!$A$11=TRUE,"Y","N")</f>
        <v>N</v>
      </c>
      <c r="X306" t="str">
        <f>IF(Worksheet!$B$10=TRUE,"Y","N")</f>
        <v>N</v>
      </c>
      <c r="Y306" t="str">
        <f>IF(Worksheet!$B$11=TRUE,"Y","N")</f>
        <v>N</v>
      </c>
      <c r="Z306">
        <f>IFERROR(IF(N(Worksheet!V327)=0,Worksheet!U327,Worksheet!V327),"")</f>
        <v>0</v>
      </c>
    </row>
    <row r="307" spans="1:26" x14ac:dyDescent="0.25">
      <c r="A307" t="str">
        <f>IF(ISBLANK(Worksheet!F328)=FALSE,VLOOKUP(Worksheet!A328,MeasureCode_Lookup,6,FALSE),"")</f>
        <v/>
      </c>
      <c r="B307">
        <f>Worksheet!H328</f>
        <v>0</v>
      </c>
      <c r="C307">
        <f>Worksheet!I328</f>
        <v>0</v>
      </c>
      <c r="D307" s="1">
        <f>IFERROR(IF(Worksheet!Z328=0,Worksheet!Y328/I307,Worksheet!Z328/R307),0)</f>
        <v>0</v>
      </c>
      <c r="E307" t="s">
        <v>16</v>
      </c>
      <c r="H307">
        <f>IF(N(Worksheet!S328)=0,N(Worksheet!R328),N(Worksheet!S328))</f>
        <v>0</v>
      </c>
      <c r="I307">
        <f>IFERROR(Worksheet!W328/(Worksheet!R328+Worksheet!U328),0)</f>
        <v>0</v>
      </c>
      <c r="J307" s="64">
        <f>Worksheet!AE328</f>
        <v>0</v>
      </c>
      <c r="K307" s="64">
        <f>Worksheet!AD328</f>
        <v>0</v>
      </c>
      <c r="L307" s="1">
        <f t="shared" si="8"/>
        <v>0</v>
      </c>
      <c r="M307">
        <f>IF(Worksheet!AL328=0,0,Worksheet!AL328/I307)</f>
        <v>0</v>
      </c>
      <c r="N307">
        <f t="shared" si="9"/>
        <v>0</v>
      </c>
      <c r="R307">
        <f>IFERROR(Worksheet!X328/(Worksheet!S328+Worksheet!V328),0)</f>
        <v>0</v>
      </c>
      <c r="S307" t="str">
        <f>IF(Worksheet!E328="","",Worksheet!E328)</f>
        <v/>
      </c>
      <c r="T307" t="str">
        <f>IF(Worksheet!B328="","",Worksheet!B328)</f>
        <v/>
      </c>
      <c r="U307" t="str">
        <f>IF(Worksheet!D328="","",Worksheet!D328)</f>
        <v/>
      </c>
      <c r="V307" t="str">
        <f>IF(Worksheet!$A$10=TRUE,"Y","N")</f>
        <v>N</v>
      </c>
      <c r="W307" t="str">
        <f>IF(Worksheet!$A$11=TRUE,"Y","N")</f>
        <v>N</v>
      </c>
      <c r="X307" t="str">
        <f>IF(Worksheet!$B$10=TRUE,"Y","N")</f>
        <v>N</v>
      </c>
      <c r="Y307" t="str">
        <f>IF(Worksheet!$B$11=TRUE,"Y","N")</f>
        <v>N</v>
      </c>
      <c r="Z307">
        <f>IFERROR(IF(N(Worksheet!V328)=0,Worksheet!U328,Worksheet!V328),"")</f>
        <v>0</v>
      </c>
    </row>
    <row r="308" spans="1:26" x14ac:dyDescent="0.25">
      <c r="A308" t="str">
        <f>IF(ISBLANK(Worksheet!F329)=FALSE,VLOOKUP(Worksheet!A329,MeasureCode_Lookup,6,FALSE),"")</f>
        <v/>
      </c>
      <c r="B308">
        <f>Worksheet!H329</f>
        <v>0</v>
      </c>
      <c r="C308">
        <f>Worksheet!I329</f>
        <v>0</v>
      </c>
      <c r="D308" s="1">
        <f>IFERROR(IF(Worksheet!Z329=0,Worksheet!Y329/I308,Worksheet!Z329/R308),0)</f>
        <v>0</v>
      </c>
      <c r="E308" t="s">
        <v>16</v>
      </c>
      <c r="H308">
        <f>IF(N(Worksheet!S329)=0,N(Worksheet!R329),N(Worksheet!S329))</f>
        <v>0</v>
      </c>
      <c r="I308">
        <f>IFERROR(Worksheet!W329/(Worksheet!R329+Worksheet!U329),0)</f>
        <v>0</v>
      </c>
      <c r="J308" s="64">
        <f>Worksheet!AE329</f>
        <v>0</v>
      </c>
      <c r="K308" s="64">
        <f>Worksheet!AD329</f>
        <v>0</v>
      </c>
      <c r="L308" s="1">
        <f t="shared" si="8"/>
        <v>0</v>
      </c>
      <c r="M308">
        <f>IF(Worksheet!AL329=0,0,Worksheet!AL329/I308)</f>
        <v>0</v>
      </c>
      <c r="N308">
        <f t="shared" si="9"/>
        <v>0</v>
      </c>
      <c r="R308">
        <f>IFERROR(Worksheet!X329/(Worksheet!S329+Worksheet!V329),0)</f>
        <v>0</v>
      </c>
      <c r="S308" t="str">
        <f>IF(Worksheet!E329="","",Worksheet!E329)</f>
        <v/>
      </c>
      <c r="T308" t="str">
        <f>IF(Worksheet!B329="","",Worksheet!B329)</f>
        <v/>
      </c>
      <c r="U308" t="str">
        <f>IF(Worksheet!D329="","",Worksheet!D329)</f>
        <v/>
      </c>
      <c r="V308" t="str">
        <f>IF(Worksheet!$A$10=TRUE,"Y","N")</f>
        <v>N</v>
      </c>
      <c r="W308" t="str">
        <f>IF(Worksheet!$A$11=TRUE,"Y","N")</f>
        <v>N</v>
      </c>
      <c r="X308" t="str">
        <f>IF(Worksheet!$B$10=TRUE,"Y","N")</f>
        <v>N</v>
      </c>
      <c r="Y308" t="str">
        <f>IF(Worksheet!$B$11=TRUE,"Y","N")</f>
        <v>N</v>
      </c>
      <c r="Z308">
        <f>IFERROR(IF(N(Worksheet!V329)=0,Worksheet!U329,Worksheet!V329),"")</f>
        <v>0</v>
      </c>
    </row>
    <row r="309" spans="1:26" x14ac:dyDescent="0.25">
      <c r="A309" t="str">
        <f>IF(ISBLANK(Worksheet!F330)=FALSE,VLOOKUP(Worksheet!A330,MeasureCode_Lookup,6,FALSE),"")</f>
        <v/>
      </c>
      <c r="B309">
        <f>Worksheet!H330</f>
        <v>0</v>
      </c>
      <c r="C309">
        <f>Worksheet!I330</f>
        <v>0</v>
      </c>
      <c r="D309" s="1">
        <f>IFERROR(IF(Worksheet!Z330=0,Worksheet!Y330/I309,Worksheet!Z330/R309),0)</f>
        <v>0</v>
      </c>
      <c r="E309" t="s">
        <v>16</v>
      </c>
      <c r="H309">
        <f>IF(N(Worksheet!S330)=0,N(Worksheet!R330),N(Worksheet!S330))</f>
        <v>0</v>
      </c>
      <c r="I309">
        <f>IFERROR(Worksheet!W330/(Worksheet!R330+Worksheet!U330),0)</f>
        <v>0</v>
      </c>
      <c r="J309" s="64">
        <f>Worksheet!AE330</f>
        <v>0</v>
      </c>
      <c r="K309" s="64">
        <f>Worksheet!AD330</f>
        <v>0</v>
      </c>
      <c r="L309" s="1">
        <f t="shared" si="8"/>
        <v>0</v>
      </c>
      <c r="M309">
        <f>IF(Worksheet!AL330=0,0,Worksheet!AL330/I309)</f>
        <v>0</v>
      </c>
      <c r="N309">
        <f t="shared" si="9"/>
        <v>0</v>
      </c>
      <c r="R309">
        <f>IFERROR(Worksheet!X330/(Worksheet!S330+Worksheet!V330),0)</f>
        <v>0</v>
      </c>
      <c r="S309" t="str">
        <f>IF(Worksheet!E330="","",Worksheet!E330)</f>
        <v/>
      </c>
      <c r="T309" t="str">
        <f>IF(Worksheet!B330="","",Worksheet!B330)</f>
        <v/>
      </c>
      <c r="U309" t="str">
        <f>IF(Worksheet!D330="","",Worksheet!D330)</f>
        <v/>
      </c>
      <c r="V309" t="str">
        <f>IF(Worksheet!$A$10=TRUE,"Y","N")</f>
        <v>N</v>
      </c>
      <c r="W309" t="str">
        <f>IF(Worksheet!$A$11=TRUE,"Y","N")</f>
        <v>N</v>
      </c>
      <c r="X309" t="str">
        <f>IF(Worksheet!$B$10=TRUE,"Y","N")</f>
        <v>N</v>
      </c>
      <c r="Y309" t="str">
        <f>IF(Worksheet!$B$11=TRUE,"Y","N")</f>
        <v>N</v>
      </c>
      <c r="Z309">
        <f>IFERROR(IF(N(Worksheet!V330)=0,Worksheet!U330,Worksheet!V330),"")</f>
        <v>0</v>
      </c>
    </row>
    <row r="310" spans="1:26" x14ac:dyDescent="0.25">
      <c r="A310" t="str">
        <f>IF(ISBLANK(Worksheet!F331)=FALSE,VLOOKUP(Worksheet!A331,MeasureCode_Lookup,6,FALSE),"")</f>
        <v/>
      </c>
      <c r="B310">
        <f>Worksheet!H331</f>
        <v>0</v>
      </c>
      <c r="C310">
        <f>Worksheet!I331</f>
        <v>0</v>
      </c>
      <c r="D310" s="1">
        <f>IFERROR(IF(Worksheet!Z331=0,Worksheet!Y331/I310,Worksheet!Z331/R310),0)</f>
        <v>0</v>
      </c>
      <c r="E310" t="s">
        <v>16</v>
      </c>
      <c r="H310">
        <f>IF(N(Worksheet!S331)=0,N(Worksheet!R331),N(Worksheet!S331))</f>
        <v>0</v>
      </c>
      <c r="I310">
        <f>IFERROR(Worksheet!W331/(Worksheet!R331+Worksheet!U331),0)</f>
        <v>0</v>
      </c>
      <c r="J310" s="64">
        <f>Worksheet!AE331</f>
        <v>0</v>
      </c>
      <c r="K310" s="64">
        <f>Worksheet!AD331</f>
        <v>0</v>
      </c>
      <c r="L310" s="1">
        <f t="shared" si="8"/>
        <v>0</v>
      </c>
      <c r="M310">
        <f>IF(Worksheet!AL331=0,0,Worksheet!AL331/I310)</f>
        <v>0</v>
      </c>
      <c r="N310">
        <f t="shared" si="9"/>
        <v>0</v>
      </c>
      <c r="R310">
        <f>IFERROR(Worksheet!X331/(Worksheet!S331+Worksheet!V331),0)</f>
        <v>0</v>
      </c>
      <c r="S310" t="str">
        <f>IF(Worksheet!E331="","",Worksheet!E331)</f>
        <v/>
      </c>
      <c r="T310" t="str">
        <f>IF(Worksheet!B331="","",Worksheet!B331)</f>
        <v/>
      </c>
      <c r="U310" t="str">
        <f>IF(Worksheet!D331="","",Worksheet!D331)</f>
        <v/>
      </c>
      <c r="V310" t="str">
        <f>IF(Worksheet!$A$10=TRUE,"Y","N")</f>
        <v>N</v>
      </c>
      <c r="W310" t="str">
        <f>IF(Worksheet!$A$11=TRUE,"Y","N")</f>
        <v>N</v>
      </c>
      <c r="X310" t="str">
        <f>IF(Worksheet!$B$10=TRUE,"Y","N")</f>
        <v>N</v>
      </c>
      <c r="Y310" t="str">
        <f>IF(Worksheet!$B$11=TRUE,"Y","N")</f>
        <v>N</v>
      </c>
      <c r="Z310">
        <f>IFERROR(IF(N(Worksheet!V331)=0,Worksheet!U331,Worksheet!V331),"")</f>
        <v>0</v>
      </c>
    </row>
    <row r="311" spans="1:26" x14ac:dyDescent="0.25">
      <c r="A311" t="str">
        <f>IF(ISBLANK(Worksheet!F332)=FALSE,VLOOKUP(Worksheet!A332,MeasureCode_Lookup,6,FALSE),"")</f>
        <v/>
      </c>
      <c r="B311">
        <f>Worksheet!H332</f>
        <v>0</v>
      </c>
      <c r="C311">
        <f>Worksheet!I332</f>
        <v>0</v>
      </c>
      <c r="D311" s="1">
        <f>IFERROR(IF(Worksheet!Z332=0,Worksheet!Y332/I311,Worksheet!Z332/R311),0)</f>
        <v>0</v>
      </c>
      <c r="E311" t="s">
        <v>16</v>
      </c>
      <c r="H311">
        <f>IF(N(Worksheet!S332)=0,N(Worksheet!R332),N(Worksheet!S332))</f>
        <v>0</v>
      </c>
      <c r="I311">
        <f>IFERROR(Worksheet!W332/(Worksheet!R332+Worksheet!U332),0)</f>
        <v>0</v>
      </c>
      <c r="J311" s="64">
        <f>Worksheet!AE332</f>
        <v>0</v>
      </c>
      <c r="K311" s="64">
        <f>Worksheet!AD332</f>
        <v>0</v>
      </c>
      <c r="L311" s="1">
        <f t="shared" si="8"/>
        <v>0</v>
      </c>
      <c r="M311">
        <f>IF(Worksheet!AL332=0,0,Worksheet!AL332/I311)</f>
        <v>0</v>
      </c>
      <c r="N311">
        <f t="shared" si="9"/>
        <v>0</v>
      </c>
      <c r="R311">
        <f>IFERROR(Worksheet!X332/(Worksheet!S332+Worksheet!V332),0)</f>
        <v>0</v>
      </c>
      <c r="S311" t="str">
        <f>IF(Worksheet!E332="","",Worksheet!E332)</f>
        <v/>
      </c>
      <c r="T311" t="str">
        <f>IF(Worksheet!B332="","",Worksheet!B332)</f>
        <v/>
      </c>
      <c r="U311" t="str">
        <f>IF(Worksheet!D332="","",Worksheet!D332)</f>
        <v/>
      </c>
      <c r="V311" t="str">
        <f>IF(Worksheet!$A$10=TRUE,"Y","N")</f>
        <v>N</v>
      </c>
      <c r="W311" t="str">
        <f>IF(Worksheet!$A$11=TRUE,"Y","N")</f>
        <v>N</v>
      </c>
      <c r="X311" t="str">
        <f>IF(Worksheet!$B$10=TRUE,"Y","N")</f>
        <v>N</v>
      </c>
      <c r="Y311" t="str">
        <f>IF(Worksheet!$B$11=TRUE,"Y","N")</f>
        <v>N</v>
      </c>
      <c r="Z311">
        <f>IFERROR(IF(N(Worksheet!V332)=0,Worksheet!U332,Worksheet!V332),"")</f>
        <v>0</v>
      </c>
    </row>
    <row r="312" spans="1:26" x14ac:dyDescent="0.25">
      <c r="A312" t="str">
        <f>IF(ISBLANK(Worksheet!F333)=FALSE,VLOOKUP(Worksheet!A333,MeasureCode_Lookup,6,FALSE),"")</f>
        <v/>
      </c>
      <c r="B312">
        <f>Worksheet!H333</f>
        <v>0</v>
      </c>
      <c r="C312">
        <f>Worksheet!I333</f>
        <v>0</v>
      </c>
      <c r="D312" s="1">
        <f>IFERROR(IF(Worksheet!Z333=0,Worksheet!Y333/I312,Worksheet!Z333/R312),0)</f>
        <v>0</v>
      </c>
      <c r="E312" t="s">
        <v>16</v>
      </c>
      <c r="H312">
        <f>IF(N(Worksheet!S333)=0,N(Worksheet!R333),N(Worksheet!S333))</f>
        <v>0</v>
      </c>
      <c r="I312">
        <f>IFERROR(Worksheet!W333/(Worksheet!R333+Worksheet!U333),0)</f>
        <v>0</v>
      </c>
      <c r="J312" s="64">
        <f>Worksheet!AE333</f>
        <v>0</v>
      </c>
      <c r="K312" s="64">
        <f>Worksheet!AD333</f>
        <v>0</v>
      </c>
      <c r="L312" s="1">
        <f t="shared" si="8"/>
        <v>0</v>
      </c>
      <c r="M312">
        <f>IF(Worksheet!AL333=0,0,Worksheet!AL333/I312)</f>
        <v>0</v>
      </c>
      <c r="N312">
        <f t="shared" si="9"/>
        <v>0</v>
      </c>
      <c r="R312">
        <f>IFERROR(Worksheet!X333/(Worksheet!S333+Worksheet!V333),0)</f>
        <v>0</v>
      </c>
      <c r="S312" t="str">
        <f>IF(Worksheet!E333="","",Worksheet!E333)</f>
        <v/>
      </c>
      <c r="T312" t="str">
        <f>IF(Worksheet!B333="","",Worksheet!B333)</f>
        <v/>
      </c>
      <c r="U312" t="str">
        <f>IF(Worksheet!D333="","",Worksheet!D333)</f>
        <v/>
      </c>
      <c r="V312" t="str">
        <f>IF(Worksheet!$A$10=TRUE,"Y","N")</f>
        <v>N</v>
      </c>
      <c r="W312" t="str">
        <f>IF(Worksheet!$A$11=TRUE,"Y","N")</f>
        <v>N</v>
      </c>
      <c r="X312" t="str">
        <f>IF(Worksheet!$B$10=TRUE,"Y","N")</f>
        <v>N</v>
      </c>
      <c r="Y312" t="str">
        <f>IF(Worksheet!$B$11=TRUE,"Y","N")</f>
        <v>N</v>
      </c>
      <c r="Z312">
        <f>IFERROR(IF(N(Worksheet!V333)=0,Worksheet!U333,Worksheet!V333),"")</f>
        <v>0</v>
      </c>
    </row>
    <row r="313" spans="1:26" x14ac:dyDescent="0.25">
      <c r="A313" t="str">
        <f>IF(ISBLANK(Worksheet!F334)=FALSE,VLOOKUP(Worksheet!A334,MeasureCode_Lookup,6,FALSE),"")</f>
        <v/>
      </c>
      <c r="B313">
        <f>Worksheet!H334</f>
        <v>0</v>
      </c>
      <c r="C313">
        <f>Worksheet!I334</f>
        <v>0</v>
      </c>
      <c r="D313" s="1">
        <f>IFERROR(IF(Worksheet!Z334=0,Worksheet!Y334/I313,Worksheet!Z334/R313),0)</f>
        <v>0</v>
      </c>
      <c r="E313" t="s">
        <v>16</v>
      </c>
      <c r="H313">
        <f>IF(N(Worksheet!S334)=0,N(Worksheet!R334),N(Worksheet!S334))</f>
        <v>0</v>
      </c>
      <c r="I313">
        <f>IFERROR(Worksheet!W334/(Worksheet!R334+Worksheet!U334),0)</f>
        <v>0</v>
      </c>
      <c r="J313" s="64">
        <f>Worksheet!AE334</f>
        <v>0</v>
      </c>
      <c r="K313" s="64">
        <f>Worksheet!AD334</f>
        <v>0</v>
      </c>
      <c r="L313" s="1">
        <f t="shared" si="8"/>
        <v>0</v>
      </c>
      <c r="M313">
        <f>IF(Worksheet!AL334=0,0,Worksheet!AL334/I313)</f>
        <v>0</v>
      </c>
      <c r="N313">
        <f t="shared" si="9"/>
        <v>0</v>
      </c>
      <c r="R313">
        <f>IFERROR(Worksheet!X334/(Worksheet!S334+Worksheet!V334),0)</f>
        <v>0</v>
      </c>
      <c r="S313" t="str">
        <f>IF(Worksheet!E334="","",Worksheet!E334)</f>
        <v/>
      </c>
      <c r="T313" t="str">
        <f>IF(Worksheet!B334="","",Worksheet!B334)</f>
        <v/>
      </c>
      <c r="U313" t="str">
        <f>IF(Worksheet!D334="","",Worksheet!D334)</f>
        <v/>
      </c>
      <c r="V313" t="str">
        <f>IF(Worksheet!$A$10=TRUE,"Y","N")</f>
        <v>N</v>
      </c>
      <c r="W313" t="str">
        <f>IF(Worksheet!$A$11=TRUE,"Y","N")</f>
        <v>N</v>
      </c>
      <c r="X313" t="str">
        <f>IF(Worksheet!$B$10=TRUE,"Y","N")</f>
        <v>N</v>
      </c>
      <c r="Y313" t="str">
        <f>IF(Worksheet!$B$11=TRUE,"Y","N")</f>
        <v>N</v>
      </c>
      <c r="Z313">
        <f>IFERROR(IF(N(Worksheet!V334)=0,Worksheet!U334,Worksheet!V334),"")</f>
        <v>0</v>
      </c>
    </row>
    <row r="314" spans="1:26" x14ac:dyDescent="0.25">
      <c r="A314" t="str">
        <f>IF(ISBLANK(Worksheet!F335)=FALSE,VLOOKUP(Worksheet!A335,MeasureCode_Lookup,6,FALSE),"")</f>
        <v/>
      </c>
      <c r="B314">
        <f>Worksheet!H335</f>
        <v>0</v>
      </c>
      <c r="C314">
        <f>Worksheet!I335</f>
        <v>0</v>
      </c>
      <c r="D314" s="1">
        <f>IFERROR(IF(Worksheet!Z335=0,Worksheet!Y335/I314,Worksheet!Z335/R314),0)</f>
        <v>0</v>
      </c>
      <c r="E314" t="s">
        <v>16</v>
      </c>
      <c r="H314">
        <f>IF(N(Worksheet!S335)=0,N(Worksheet!R335),N(Worksheet!S335))</f>
        <v>0</v>
      </c>
      <c r="I314">
        <f>IFERROR(Worksheet!W335/(Worksheet!R335+Worksheet!U335),0)</f>
        <v>0</v>
      </c>
      <c r="J314" s="64">
        <f>Worksheet!AE335</f>
        <v>0</v>
      </c>
      <c r="K314" s="64">
        <f>Worksheet!AD335</f>
        <v>0</v>
      </c>
      <c r="L314" s="1">
        <f t="shared" si="8"/>
        <v>0</v>
      </c>
      <c r="M314">
        <f>IF(Worksheet!AL335=0,0,Worksheet!AL335/I314)</f>
        <v>0</v>
      </c>
      <c r="N314">
        <f t="shared" si="9"/>
        <v>0</v>
      </c>
      <c r="R314">
        <f>IFERROR(Worksheet!X335/(Worksheet!S335+Worksheet!V335),0)</f>
        <v>0</v>
      </c>
      <c r="S314" t="str">
        <f>IF(Worksheet!E335="","",Worksheet!E335)</f>
        <v/>
      </c>
      <c r="T314" t="str">
        <f>IF(Worksheet!B335="","",Worksheet!B335)</f>
        <v/>
      </c>
      <c r="U314" t="str">
        <f>IF(Worksheet!D335="","",Worksheet!D335)</f>
        <v/>
      </c>
      <c r="V314" t="str">
        <f>IF(Worksheet!$A$10=TRUE,"Y","N")</f>
        <v>N</v>
      </c>
      <c r="W314" t="str">
        <f>IF(Worksheet!$A$11=TRUE,"Y","N")</f>
        <v>N</v>
      </c>
      <c r="X314" t="str">
        <f>IF(Worksheet!$B$10=TRUE,"Y","N")</f>
        <v>N</v>
      </c>
      <c r="Y314" t="str">
        <f>IF(Worksheet!$B$11=TRUE,"Y","N")</f>
        <v>N</v>
      </c>
      <c r="Z314">
        <f>IFERROR(IF(N(Worksheet!V335)=0,Worksheet!U335,Worksheet!V335),"")</f>
        <v>0</v>
      </c>
    </row>
    <row r="315" spans="1:26" x14ac:dyDescent="0.25">
      <c r="A315" t="str">
        <f>IF(ISBLANK(Worksheet!F336)=FALSE,VLOOKUP(Worksheet!A336,MeasureCode_Lookup,6,FALSE),"")</f>
        <v/>
      </c>
      <c r="B315">
        <f>Worksheet!H336</f>
        <v>0</v>
      </c>
      <c r="C315">
        <f>Worksheet!I336</f>
        <v>0</v>
      </c>
      <c r="D315" s="1">
        <f>IFERROR(IF(Worksheet!Z336=0,Worksheet!Y336/I315,Worksheet!Z336/R315),0)</f>
        <v>0</v>
      </c>
      <c r="E315" t="s">
        <v>16</v>
      </c>
      <c r="H315">
        <f>IF(N(Worksheet!S336)=0,N(Worksheet!R336),N(Worksheet!S336))</f>
        <v>0</v>
      </c>
      <c r="I315">
        <f>IFERROR(Worksheet!W336/(Worksheet!R336+Worksheet!U336),0)</f>
        <v>0</v>
      </c>
      <c r="J315" s="64">
        <f>Worksheet!AE336</f>
        <v>0</v>
      </c>
      <c r="K315" s="64">
        <f>Worksheet!AD336</f>
        <v>0</v>
      </c>
      <c r="L315" s="1">
        <f t="shared" si="8"/>
        <v>0</v>
      </c>
      <c r="M315">
        <f>IF(Worksheet!AL336=0,0,Worksheet!AL336/I315)</f>
        <v>0</v>
      </c>
      <c r="N315">
        <f t="shared" si="9"/>
        <v>0</v>
      </c>
      <c r="R315">
        <f>IFERROR(Worksheet!X336/(Worksheet!S336+Worksheet!V336),0)</f>
        <v>0</v>
      </c>
      <c r="S315" t="str">
        <f>IF(Worksheet!E336="","",Worksheet!E336)</f>
        <v/>
      </c>
      <c r="T315" t="str">
        <f>IF(Worksheet!B336="","",Worksheet!B336)</f>
        <v/>
      </c>
      <c r="U315" t="str">
        <f>IF(Worksheet!D336="","",Worksheet!D336)</f>
        <v/>
      </c>
      <c r="V315" t="str">
        <f>IF(Worksheet!$A$10=TRUE,"Y","N")</f>
        <v>N</v>
      </c>
      <c r="W315" t="str">
        <f>IF(Worksheet!$A$11=TRUE,"Y","N")</f>
        <v>N</v>
      </c>
      <c r="X315" t="str">
        <f>IF(Worksheet!$B$10=TRUE,"Y","N")</f>
        <v>N</v>
      </c>
      <c r="Y315" t="str">
        <f>IF(Worksheet!$B$11=TRUE,"Y","N")</f>
        <v>N</v>
      </c>
      <c r="Z315">
        <f>IFERROR(IF(N(Worksheet!V336)=0,Worksheet!U336,Worksheet!V336),"")</f>
        <v>0</v>
      </c>
    </row>
    <row r="316" spans="1:26" x14ac:dyDescent="0.25">
      <c r="A316" t="str">
        <f>IF(ISBLANK(Worksheet!F337)=FALSE,VLOOKUP(Worksheet!A337,MeasureCode_Lookup,6,FALSE),"")</f>
        <v/>
      </c>
      <c r="B316">
        <f>Worksheet!H337</f>
        <v>0</v>
      </c>
      <c r="C316">
        <f>Worksheet!I337</f>
        <v>0</v>
      </c>
      <c r="D316" s="1">
        <f>IFERROR(IF(Worksheet!Z337=0,Worksheet!Y337/I316,Worksheet!Z337/R316),0)</f>
        <v>0</v>
      </c>
      <c r="E316" t="s">
        <v>16</v>
      </c>
      <c r="H316">
        <f>IF(N(Worksheet!S337)=0,N(Worksheet!R337),N(Worksheet!S337))</f>
        <v>0</v>
      </c>
      <c r="I316">
        <f>IFERROR(Worksheet!W337/(Worksheet!R337+Worksheet!U337),0)</f>
        <v>0</v>
      </c>
      <c r="J316" s="64">
        <f>Worksheet!AE337</f>
        <v>0</v>
      </c>
      <c r="K316" s="64">
        <f>Worksheet!AD337</f>
        <v>0</v>
      </c>
      <c r="L316" s="1">
        <f t="shared" si="8"/>
        <v>0</v>
      </c>
      <c r="M316">
        <f>IF(Worksheet!AL337=0,0,Worksheet!AL337/I316)</f>
        <v>0</v>
      </c>
      <c r="N316">
        <f t="shared" si="9"/>
        <v>0</v>
      </c>
      <c r="R316">
        <f>IFERROR(Worksheet!X337/(Worksheet!S337+Worksheet!V337),0)</f>
        <v>0</v>
      </c>
      <c r="S316" t="str">
        <f>IF(Worksheet!E337="","",Worksheet!E337)</f>
        <v/>
      </c>
      <c r="T316" t="str">
        <f>IF(Worksheet!B337="","",Worksheet!B337)</f>
        <v/>
      </c>
      <c r="U316" t="str">
        <f>IF(Worksheet!D337="","",Worksheet!D337)</f>
        <v/>
      </c>
      <c r="V316" t="str">
        <f>IF(Worksheet!$A$10=TRUE,"Y","N")</f>
        <v>N</v>
      </c>
      <c r="W316" t="str">
        <f>IF(Worksheet!$A$11=TRUE,"Y","N")</f>
        <v>N</v>
      </c>
      <c r="X316" t="str">
        <f>IF(Worksheet!$B$10=TRUE,"Y","N")</f>
        <v>N</v>
      </c>
      <c r="Y316" t="str">
        <f>IF(Worksheet!$B$11=TRUE,"Y","N")</f>
        <v>N</v>
      </c>
      <c r="Z316">
        <f>IFERROR(IF(N(Worksheet!V337)=0,Worksheet!U337,Worksheet!V337),"")</f>
        <v>0</v>
      </c>
    </row>
    <row r="317" spans="1:26" x14ac:dyDescent="0.25">
      <c r="A317" t="str">
        <f>IF(ISBLANK(Worksheet!F338)=FALSE,VLOOKUP(Worksheet!A338,MeasureCode_Lookup,6,FALSE),"")</f>
        <v/>
      </c>
      <c r="B317">
        <f>Worksheet!H338</f>
        <v>0</v>
      </c>
      <c r="C317">
        <f>Worksheet!I338</f>
        <v>0</v>
      </c>
      <c r="D317" s="1">
        <f>IFERROR(IF(Worksheet!Z338=0,Worksheet!Y338/I317,Worksheet!Z338/R317),0)</f>
        <v>0</v>
      </c>
      <c r="E317" t="s">
        <v>16</v>
      </c>
      <c r="H317">
        <f>IF(N(Worksheet!S338)=0,N(Worksheet!R338),N(Worksheet!S338))</f>
        <v>0</v>
      </c>
      <c r="I317">
        <f>IFERROR(Worksheet!W338/(Worksheet!R338+Worksheet!U338),0)</f>
        <v>0</v>
      </c>
      <c r="J317" s="64">
        <f>Worksheet!AE338</f>
        <v>0</v>
      </c>
      <c r="K317" s="64">
        <f>Worksheet!AD338</f>
        <v>0</v>
      </c>
      <c r="L317" s="1">
        <f t="shared" si="8"/>
        <v>0</v>
      </c>
      <c r="M317">
        <f>IF(Worksheet!AL338=0,0,Worksheet!AL338/I317)</f>
        <v>0</v>
      </c>
      <c r="N317">
        <f t="shared" si="9"/>
        <v>0</v>
      </c>
      <c r="R317">
        <f>IFERROR(Worksheet!X338/(Worksheet!S338+Worksheet!V338),0)</f>
        <v>0</v>
      </c>
      <c r="S317" t="str">
        <f>IF(Worksheet!E338="","",Worksheet!E338)</f>
        <v/>
      </c>
      <c r="T317" t="str">
        <f>IF(Worksheet!B338="","",Worksheet!B338)</f>
        <v/>
      </c>
      <c r="U317" t="str">
        <f>IF(Worksheet!D338="","",Worksheet!D338)</f>
        <v/>
      </c>
      <c r="V317" t="str">
        <f>IF(Worksheet!$A$10=TRUE,"Y","N")</f>
        <v>N</v>
      </c>
      <c r="W317" t="str">
        <f>IF(Worksheet!$A$11=TRUE,"Y","N")</f>
        <v>N</v>
      </c>
      <c r="X317" t="str">
        <f>IF(Worksheet!$B$10=TRUE,"Y","N")</f>
        <v>N</v>
      </c>
      <c r="Y317" t="str">
        <f>IF(Worksheet!$B$11=TRUE,"Y","N")</f>
        <v>N</v>
      </c>
      <c r="Z317">
        <f>IFERROR(IF(N(Worksheet!V338)=0,Worksheet!U338,Worksheet!V338),"")</f>
        <v>0</v>
      </c>
    </row>
    <row r="318" spans="1:26" x14ac:dyDescent="0.25">
      <c r="A318" t="str">
        <f>IF(ISBLANK(Worksheet!F339)=FALSE,VLOOKUP(Worksheet!A339,MeasureCode_Lookup,6,FALSE),"")</f>
        <v/>
      </c>
      <c r="B318">
        <f>Worksheet!H339</f>
        <v>0</v>
      </c>
      <c r="C318">
        <f>Worksheet!I339</f>
        <v>0</v>
      </c>
      <c r="D318" s="1">
        <f>IFERROR(IF(Worksheet!Z339=0,Worksheet!Y339/I318,Worksheet!Z339/R318),0)</f>
        <v>0</v>
      </c>
      <c r="E318" t="s">
        <v>16</v>
      </c>
      <c r="H318">
        <f>IF(N(Worksheet!S339)=0,N(Worksheet!R339),N(Worksheet!S339))</f>
        <v>0</v>
      </c>
      <c r="I318">
        <f>IFERROR(Worksheet!W339/(Worksheet!R339+Worksheet!U339),0)</f>
        <v>0</v>
      </c>
      <c r="J318" s="64">
        <f>Worksheet!AE339</f>
        <v>0</v>
      </c>
      <c r="K318" s="64">
        <f>Worksheet!AD339</f>
        <v>0</v>
      </c>
      <c r="L318" s="1">
        <f t="shared" si="8"/>
        <v>0</v>
      </c>
      <c r="M318">
        <f>IF(Worksheet!AL339=0,0,Worksheet!AL339/I318)</f>
        <v>0</v>
      </c>
      <c r="N318">
        <f t="shared" si="9"/>
        <v>0</v>
      </c>
      <c r="R318">
        <f>IFERROR(Worksheet!X339/(Worksheet!S339+Worksheet!V339),0)</f>
        <v>0</v>
      </c>
      <c r="S318" t="str">
        <f>IF(Worksheet!E339="","",Worksheet!E339)</f>
        <v/>
      </c>
      <c r="T318" t="str">
        <f>IF(Worksheet!B339="","",Worksheet!B339)</f>
        <v/>
      </c>
      <c r="U318" t="str">
        <f>IF(Worksheet!D339="","",Worksheet!D339)</f>
        <v/>
      </c>
      <c r="V318" t="str">
        <f>IF(Worksheet!$A$10=TRUE,"Y","N")</f>
        <v>N</v>
      </c>
      <c r="W318" t="str">
        <f>IF(Worksheet!$A$11=TRUE,"Y","N")</f>
        <v>N</v>
      </c>
      <c r="X318" t="str">
        <f>IF(Worksheet!$B$10=TRUE,"Y","N")</f>
        <v>N</v>
      </c>
      <c r="Y318" t="str">
        <f>IF(Worksheet!$B$11=TRUE,"Y","N")</f>
        <v>N</v>
      </c>
      <c r="Z318">
        <f>IFERROR(IF(N(Worksheet!V339)=0,Worksheet!U339,Worksheet!V339),"")</f>
        <v>0</v>
      </c>
    </row>
    <row r="319" spans="1:26" x14ac:dyDescent="0.25">
      <c r="A319" t="str">
        <f>IF(ISBLANK(Worksheet!F340)=FALSE,VLOOKUP(Worksheet!A340,MeasureCode_Lookup,6,FALSE),"")</f>
        <v/>
      </c>
      <c r="B319">
        <f>Worksheet!H340</f>
        <v>0</v>
      </c>
      <c r="C319">
        <f>Worksheet!I340</f>
        <v>0</v>
      </c>
      <c r="D319" s="1">
        <f>IFERROR(IF(Worksheet!Z340=0,Worksheet!Y340/I319,Worksheet!Z340/R319),0)</f>
        <v>0</v>
      </c>
      <c r="E319" t="s">
        <v>16</v>
      </c>
      <c r="H319">
        <f>IF(N(Worksheet!S340)=0,N(Worksheet!R340),N(Worksheet!S340))</f>
        <v>0</v>
      </c>
      <c r="I319">
        <f>IFERROR(Worksheet!W340/(Worksheet!R340+Worksheet!U340),0)</f>
        <v>0</v>
      </c>
      <c r="J319" s="64">
        <f>Worksheet!AE340</f>
        <v>0</v>
      </c>
      <c r="K319" s="64">
        <f>Worksheet!AD340</f>
        <v>0</v>
      </c>
      <c r="L319" s="1">
        <f t="shared" si="8"/>
        <v>0</v>
      </c>
      <c r="M319">
        <f>IF(Worksheet!AL340=0,0,Worksheet!AL340/I319)</f>
        <v>0</v>
      </c>
      <c r="N319">
        <f t="shared" si="9"/>
        <v>0</v>
      </c>
      <c r="R319">
        <f>IFERROR(Worksheet!X340/(Worksheet!S340+Worksheet!V340),0)</f>
        <v>0</v>
      </c>
      <c r="S319" t="str">
        <f>IF(Worksheet!E340="","",Worksheet!E340)</f>
        <v/>
      </c>
      <c r="T319" t="str">
        <f>IF(Worksheet!B340="","",Worksheet!B340)</f>
        <v/>
      </c>
      <c r="U319" t="str">
        <f>IF(Worksheet!D340="","",Worksheet!D340)</f>
        <v/>
      </c>
      <c r="V319" t="str">
        <f>IF(Worksheet!$A$10=TRUE,"Y","N")</f>
        <v>N</v>
      </c>
      <c r="W319" t="str">
        <f>IF(Worksheet!$A$11=TRUE,"Y","N")</f>
        <v>N</v>
      </c>
      <c r="X319" t="str">
        <f>IF(Worksheet!$B$10=TRUE,"Y","N")</f>
        <v>N</v>
      </c>
      <c r="Y319" t="str">
        <f>IF(Worksheet!$B$11=TRUE,"Y","N")</f>
        <v>N</v>
      </c>
      <c r="Z319">
        <f>IFERROR(IF(N(Worksheet!V340)=0,Worksheet!U340,Worksheet!V340),"")</f>
        <v>0</v>
      </c>
    </row>
    <row r="320" spans="1:26" x14ac:dyDescent="0.25">
      <c r="A320" t="str">
        <f>IF(ISBLANK(Worksheet!F341)=FALSE,VLOOKUP(Worksheet!A341,MeasureCode_Lookup,6,FALSE),"")</f>
        <v/>
      </c>
      <c r="B320">
        <f>Worksheet!H341</f>
        <v>0</v>
      </c>
      <c r="C320">
        <f>Worksheet!I341</f>
        <v>0</v>
      </c>
      <c r="D320" s="1">
        <f>IFERROR(IF(Worksheet!Z341=0,Worksheet!Y341/I320,Worksheet!Z341/R320),0)</f>
        <v>0</v>
      </c>
      <c r="E320" t="s">
        <v>16</v>
      </c>
      <c r="H320">
        <f>IF(N(Worksheet!S341)=0,N(Worksheet!R341),N(Worksheet!S341))</f>
        <v>0</v>
      </c>
      <c r="I320">
        <f>IFERROR(Worksheet!W341/(Worksheet!R341+Worksheet!U341),0)</f>
        <v>0</v>
      </c>
      <c r="J320" s="64">
        <f>Worksheet!AE341</f>
        <v>0</v>
      </c>
      <c r="K320" s="64">
        <f>Worksheet!AD341</f>
        <v>0</v>
      </c>
      <c r="L320" s="1">
        <f t="shared" si="8"/>
        <v>0</v>
      </c>
      <c r="M320">
        <f>IF(Worksheet!AL341=0,0,Worksheet!AL341/I320)</f>
        <v>0</v>
      </c>
      <c r="N320">
        <f t="shared" si="9"/>
        <v>0</v>
      </c>
      <c r="R320">
        <f>IFERROR(Worksheet!X341/(Worksheet!S341+Worksheet!V341),0)</f>
        <v>0</v>
      </c>
      <c r="S320" t="str">
        <f>IF(Worksheet!E341="","",Worksheet!E341)</f>
        <v/>
      </c>
      <c r="T320" t="str">
        <f>IF(Worksheet!B341="","",Worksheet!B341)</f>
        <v/>
      </c>
      <c r="U320" t="str">
        <f>IF(Worksheet!D341="","",Worksheet!D341)</f>
        <v/>
      </c>
      <c r="V320" t="str">
        <f>IF(Worksheet!$A$10=TRUE,"Y","N")</f>
        <v>N</v>
      </c>
      <c r="W320" t="str">
        <f>IF(Worksheet!$A$11=TRUE,"Y","N")</f>
        <v>N</v>
      </c>
      <c r="X320" t="str">
        <f>IF(Worksheet!$B$10=TRUE,"Y","N")</f>
        <v>N</v>
      </c>
      <c r="Y320" t="str">
        <f>IF(Worksheet!$B$11=TRUE,"Y","N")</f>
        <v>N</v>
      </c>
      <c r="Z320">
        <f>IFERROR(IF(N(Worksheet!V341)=0,Worksheet!U341,Worksheet!V341),"")</f>
        <v>0</v>
      </c>
    </row>
    <row r="321" spans="1:26" x14ac:dyDescent="0.25">
      <c r="A321" t="str">
        <f>IF(ISBLANK(Worksheet!F342)=FALSE,VLOOKUP(Worksheet!A342,MeasureCode_Lookup,6,FALSE),"")</f>
        <v/>
      </c>
      <c r="B321">
        <f>Worksheet!H342</f>
        <v>0</v>
      </c>
      <c r="C321">
        <f>Worksheet!I342</f>
        <v>0</v>
      </c>
      <c r="D321" s="1">
        <f>IFERROR(IF(Worksheet!Z342=0,Worksheet!Y342/I321,Worksheet!Z342/R321),0)</f>
        <v>0</v>
      </c>
      <c r="E321" t="s">
        <v>16</v>
      </c>
      <c r="H321">
        <f>IF(N(Worksheet!S342)=0,N(Worksheet!R342),N(Worksheet!S342))</f>
        <v>0</v>
      </c>
      <c r="I321">
        <f>IFERROR(Worksheet!W342/(Worksheet!R342+Worksheet!U342),0)</f>
        <v>0</v>
      </c>
      <c r="J321" s="64">
        <f>Worksheet!AE342</f>
        <v>0</v>
      </c>
      <c r="K321" s="64">
        <f>Worksheet!AD342</f>
        <v>0</v>
      </c>
      <c r="L321" s="1">
        <f t="shared" si="8"/>
        <v>0</v>
      </c>
      <c r="M321">
        <f>IF(Worksheet!AL342=0,0,Worksheet!AL342/I321)</f>
        <v>0</v>
      </c>
      <c r="N321">
        <f t="shared" si="9"/>
        <v>0</v>
      </c>
      <c r="R321">
        <f>IFERROR(Worksheet!X342/(Worksheet!S342+Worksheet!V342),0)</f>
        <v>0</v>
      </c>
      <c r="S321" t="str">
        <f>IF(Worksheet!E342="","",Worksheet!E342)</f>
        <v/>
      </c>
      <c r="T321" t="str">
        <f>IF(Worksheet!B342="","",Worksheet!B342)</f>
        <v/>
      </c>
      <c r="U321" t="str">
        <f>IF(Worksheet!D342="","",Worksheet!D342)</f>
        <v/>
      </c>
      <c r="V321" t="str">
        <f>IF(Worksheet!$A$10=TRUE,"Y","N")</f>
        <v>N</v>
      </c>
      <c r="W321" t="str">
        <f>IF(Worksheet!$A$11=TRUE,"Y","N")</f>
        <v>N</v>
      </c>
      <c r="X321" t="str">
        <f>IF(Worksheet!$B$10=TRUE,"Y","N")</f>
        <v>N</v>
      </c>
      <c r="Y321" t="str">
        <f>IF(Worksheet!$B$11=TRUE,"Y","N")</f>
        <v>N</v>
      </c>
      <c r="Z321">
        <f>IFERROR(IF(N(Worksheet!V342)=0,Worksheet!U342,Worksheet!V342),"")</f>
        <v>0</v>
      </c>
    </row>
    <row r="322" spans="1:26" x14ac:dyDescent="0.25">
      <c r="A322" t="str">
        <f>IF(ISBLANK(Worksheet!F343)=FALSE,VLOOKUP(Worksheet!A343,MeasureCode_Lookup,6,FALSE),"")</f>
        <v/>
      </c>
      <c r="B322">
        <f>Worksheet!H343</f>
        <v>0</v>
      </c>
      <c r="C322">
        <f>Worksheet!I343</f>
        <v>0</v>
      </c>
      <c r="D322" s="1">
        <f>IFERROR(IF(Worksheet!Z343=0,Worksheet!Y343/I322,Worksheet!Z343/R322),0)</f>
        <v>0</v>
      </c>
      <c r="E322" t="s">
        <v>16</v>
      </c>
      <c r="H322">
        <f>IF(N(Worksheet!S343)=0,N(Worksheet!R343),N(Worksheet!S343))</f>
        <v>0</v>
      </c>
      <c r="I322">
        <f>IFERROR(Worksheet!W343/(Worksheet!R343+Worksheet!U343),0)</f>
        <v>0</v>
      </c>
      <c r="J322" s="64">
        <f>Worksheet!AE343</f>
        <v>0</v>
      </c>
      <c r="K322" s="64">
        <f>Worksheet!AD343</f>
        <v>0</v>
      </c>
      <c r="L322" s="1">
        <f t="shared" si="8"/>
        <v>0</v>
      </c>
      <c r="M322">
        <f>IF(Worksheet!AL343=0,0,Worksheet!AL343/I322)</f>
        <v>0</v>
      </c>
      <c r="N322">
        <f t="shared" si="9"/>
        <v>0</v>
      </c>
      <c r="R322">
        <f>IFERROR(Worksheet!X343/(Worksheet!S343+Worksheet!V343),0)</f>
        <v>0</v>
      </c>
      <c r="S322" t="str">
        <f>IF(Worksheet!E343="","",Worksheet!E343)</f>
        <v/>
      </c>
      <c r="T322" t="str">
        <f>IF(Worksheet!B343="","",Worksheet!B343)</f>
        <v/>
      </c>
      <c r="U322" t="str">
        <f>IF(Worksheet!D343="","",Worksheet!D343)</f>
        <v/>
      </c>
      <c r="V322" t="str">
        <f>IF(Worksheet!$A$10=TRUE,"Y","N")</f>
        <v>N</v>
      </c>
      <c r="W322" t="str">
        <f>IF(Worksheet!$A$11=TRUE,"Y","N")</f>
        <v>N</v>
      </c>
      <c r="X322" t="str">
        <f>IF(Worksheet!$B$10=TRUE,"Y","N")</f>
        <v>N</v>
      </c>
      <c r="Y322" t="str">
        <f>IF(Worksheet!$B$11=TRUE,"Y","N")</f>
        <v>N</v>
      </c>
      <c r="Z322">
        <f>IFERROR(IF(N(Worksheet!V343)=0,Worksheet!U343,Worksheet!V343),"")</f>
        <v>0</v>
      </c>
    </row>
    <row r="323" spans="1:26" x14ac:dyDescent="0.25">
      <c r="A323" t="str">
        <f>IF(ISBLANK(Worksheet!F344)=FALSE,VLOOKUP(Worksheet!A344,MeasureCode_Lookup,6,FALSE),"")</f>
        <v/>
      </c>
      <c r="B323">
        <f>Worksheet!H344</f>
        <v>0</v>
      </c>
      <c r="C323">
        <f>Worksheet!I344</f>
        <v>0</v>
      </c>
      <c r="D323" s="1">
        <f>IFERROR(IF(Worksheet!Z344=0,Worksheet!Y344/I323,Worksheet!Z344/R323),0)</f>
        <v>0</v>
      </c>
      <c r="E323" t="s">
        <v>16</v>
      </c>
      <c r="H323">
        <f>IF(N(Worksheet!S344)=0,N(Worksheet!R344),N(Worksheet!S344))</f>
        <v>0</v>
      </c>
      <c r="I323">
        <f>IFERROR(Worksheet!W344/(Worksheet!R344+Worksheet!U344),0)</f>
        <v>0</v>
      </c>
      <c r="J323" s="64">
        <f>Worksheet!AE344</f>
        <v>0</v>
      </c>
      <c r="K323" s="64">
        <f>Worksheet!AD344</f>
        <v>0</v>
      </c>
      <c r="L323" s="1">
        <f t="shared" ref="L323:L386" si="10">J323*8</f>
        <v>0</v>
      </c>
      <c r="M323">
        <f>IF(Worksheet!AL344=0,0,Worksheet!AL344/I323)</f>
        <v>0</v>
      </c>
      <c r="N323">
        <f t="shared" ref="N323:N386" si="11">M323*8</f>
        <v>0</v>
      </c>
      <c r="R323">
        <f>IFERROR(Worksheet!X344/(Worksheet!S344+Worksheet!V344),0)</f>
        <v>0</v>
      </c>
      <c r="S323" t="str">
        <f>IF(Worksheet!E344="","",Worksheet!E344)</f>
        <v/>
      </c>
      <c r="T323" t="str">
        <f>IF(Worksheet!B344="","",Worksheet!B344)</f>
        <v/>
      </c>
      <c r="U323" t="str">
        <f>IF(Worksheet!D344="","",Worksheet!D344)</f>
        <v/>
      </c>
      <c r="V323" t="str">
        <f>IF(Worksheet!$A$10=TRUE,"Y","N")</f>
        <v>N</v>
      </c>
      <c r="W323" t="str">
        <f>IF(Worksheet!$A$11=TRUE,"Y","N")</f>
        <v>N</v>
      </c>
      <c r="X323" t="str">
        <f>IF(Worksheet!$B$10=TRUE,"Y","N")</f>
        <v>N</v>
      </c>
      <c r="Y323" t="str">
        <f>IF(Worksheet!$B$11=TRUE,"Y","N")</f>
        <v>N</v>
      </c>
      <c r="Z323">
        <f>IFERROR(IF(N(Worksheet!V344)=0,Worksheet!U344,Worksheet!V344),"")</f>
        <v>0</v>
      </c>
    </row>
    <row r="324" spans="1:26" x14ac:dyDescent="0.25">
      <c r="A324" t="str">
        <f>IF(ISBLANK(Worksheet!F345)=FALSE,VLOOKUP(Worksheet!A345,MeasureCode_Lookup,6,FALSE),"")</f>
        <v/>
      </c>
      <c r="B324">
        <f>Worksheet!H345</f>
        <v>0</v>
      </c>
      <c r="C324">
        <f>Worksheet!I345</f>
        <v>0</v>
      </c>
      <c r="D324" s="1">
        <f>IFERROR(IF(Worksheet!Z345=0,Worksheet!Y345/I324,Worksheet!Z345/R324),0)</f>
        <v>0</v>
      </c>
      <c r="E324" t="s">
        <v>16</v>
      </c>
      <c r="H324">
        <f>IF(N(Worksheet!S345)=0,N(Worksheet!R345),N(Worksheet!S345))</f>
        <v>0</v>
      </c>
      <c r="I324">
        <f>IFERROR(Worksheet!W345/(Worksheet!R345+Worksheet!U345),0)</f>
        <v>0</v>
      </c>
      <c r="J324" s="64">
        <f>Worksheet!AE345</f>
        <v>0</v>
      </c>
      <c r="K324" s="64">
        <f>Worksheet!AD345</f>
        <v>0</v>
      </c>
      <c r="L324" s="1">
        <f t="shared" si="10"/>
        <v>0</v>
      </c>
      <c r="M324">
        <f>IF(Worksheet!AL345=0,0,Worksheet!AL345/I324)</f>
        <v>0</v>
      </c>
      <c r="N324">
        <f t="shared" si="11"/>
        <v>0</v>
      </c>
      <c r="R324">
        <f>IFERROR(Worksheet!X345/(Worksheet!S345+Worksheet!V345),0)</f>
        <v>0</v>
      </c>
      <c r="S324" t="str">
        <f>IF(Worksheet!E345="","",Worksheet!E345)</f>
        <v/>
      </c>
      <c r="T324" t="str">
        <f>IF(Worksheet!B345="","",Worksheet!B345)</f>
        <v/>
      </c>
      <c r="U324" t="str">
        <f>IF(Worksheet!D345="","",Worksheet!D345)</f>
        <v/>
      </c>
      <c r="V324" t="str">
        <f>IF(Worksheet!$A$10=TRUE,"Y","N")</f>
        <v>N</v>
      </c>
      <c r="W324" t="str">
        <f>IF(Worksheet!$A$11=TRUE,"Y","N")</f>
        <v>N</v>
      </c>
      <c r="X324" t="str">
        <f>IF(Worksheet!$B$10=TRUE,"Y","N")</f>
        <v>N</v>
      </c>
      <c r="Y324" t="str">
        <f>IF(Worksheet!$B$11=TRUE,"Y","N")</f>
        <v>N</v>
      </c>
      <c r="Z324">
        <f>IFERROR(IF(N(Worksheet!V345)=0,Worksheet!U345,Worksheet!V345),"")</f>
        <v>0</v>
      </c>
    </row>
    <row r="325" spans="1:26" x14ac:dyDescent="0.25">
      <c r="A325" t="str">
        <f>IF(ISBLANK(Worksheet!F346)=FALSE,VLOOKUP(Worksheet!A346,MeasureCode_Lookup,6,FALSE),"")</f>
        <v/>
      </c>
      <c r="B325">
        <f>Worksheet!H346</f>
        <v>0</v>
      </c>
      <c r="C325">
        <f>Worksheet!I346</f>
        <v>0</v>
      </c>
      <c r="D325" s="1">
        <f>IFERROR(IF(Worksheet!Z346=0,Worksheet!Y346/I325,Worksheet!Z346/R325),0)</f>
        <v>0</v>
      </c>
      <c r="E325" t="s">
        <v>16</v>
      </c>
      <c r="H325">
        <f>IF(N(Worksheet!S346)=0,N(Worksheet!R346),N(Worksheet!S346))</f>
        <v>0</v>
      </c>
      <c r="I325">
        <f>IFERROR(Worksheet!W346/(Worksheet!R346+Worksheet!U346),0)</f>
        <v>0</v>
      </c>
      <c r="J325" s="64">
        <f>Worksheet!AE346</f>
        <v>0</v>
      </c>
      <c r="K325" s="64">
        <f>Worksheet!AD346</f>
        <v>0</v>
      </c>
      <c r="L325" s="1">
        <f t="shared" si="10"/>
        <v>0</v>
      </c>
      <c r="M325">
        <f>IF(Worksheet!AL346=0,0,Worksheet!AL346/I325)</f>
        <v>0</v>
      </c>
      <c r="N325">
        <f t="shared" si="11"/>
        <v>0</v>
      </c>
      <c r="R325">
        <f>IFERROR(Worksheet!X346/(Worksheet!S346+Worksheet!V346),0)</f>
        <v>0</v>
      </c>
      <c r="S325" t="str">
        <f>IF(Worksheet!E346="","",Worksheet!E346)</f>
        <v/>
      </c>
      <c r="T325" t="str">
        <f>IF(Worksheet!B346="","",Worksheet!B346)</f>
        <v/>
      </c>
      <c r="U325" t="str">
        <f>IF(Worksheet!D346="","",Worksheet!D346)</f>
        <v/>
      </c>
      <c r="V325" t="str">
        <f>IF(Worksheet!$A$10=TRUE,"Y","N")</f>
        <v>N</v>
      </c>
      <c r="W325" t="str">
        <f>IF(Worksheet!$A$11=TRUE,"Y","N")</f>
        <v>N</v>
      </c>
      <c r="X325" t="str">
        <f>IF(Worksheet!$B$10=TRUE,"Y","N")</f>
        <v>N</v>
      </c>
      <c r="Y325" t="str">
        <f>IF(Worksheet!$B$11=TRUE,"Y","N")</f>
        <v>N</v>
      </c>
      <c r="Z325">
        <f>IFERROR(IF(N(Worksheet!V346)=0,Worksheet!U346,Worksheet!V346),"")</f>
        <v>0</v>
      </c>
    </row>
    <row r="326" spans="1:26" x14ac:dyDescent="0.25">
      <c r="A326" t="str">
        <f>IF(ISBLANK(Worksheet!F347)=FALSE,VLOOKUP(Worksheet!A347,MeasureCode_Lookup,6,FALSE),"")</f>
        <v/>
      </c>
      <c r="B326">
        <f>Worksheet!H347</f>
        <v>0</v>
      </c>
      <c r="C326">
        <f>Worksheet!I347</f>
        <v>0</v>
      </c>
      <c r="D326" s="1">
        <f>IFERROR(IF(Worksheet!Z347=0,Worksheet!Y347/I326,Worksheet!Z347/R326),0)</f>
        <v>0</v>
      </c>
      <c r="E326" t="s">
        <v>16</v>
      </c>
      <c r="H326">
        <f>IF(N(Worksheet!S347)=0,N(Worksheet!R347),N(Worksheet!S347))</f>
        <v>0</v>
      </c>
      <c r="I326">
        <f>IFERROR(Worksheet!W347/(Worksheet!R347+Worksheet!U347),0)</f>
        <v>0</v>
      </c>
      <c r="J326" s="64">
        <f>Worksheet!AE347</f>
        <v>0</v>
      </c>
      <c r="K326" s="64">
        <f>Worksheet!AD347</f>
        <v>0</v>
      </c>
      <c r="L326" s="1">
        <f t="shared" si="10"/>
        <v>0</v>
      </c>
      <c r="M326">
        <f>IF(Worksheet!AL347=0,0,Worksheet!AL347/I326)</f>
        <v>0</v>
      </c>
      <c r="N326">
        <f t="shared" si="11"/>
        <v>0</v>
      </c>
      <c r="R326">
        <f>IFERROR(Worksheet!X347/(Worksheet!S347+Worksheet!V347),0)</f>
        <v>0</v>
      </c>
      <c r="S326" t="str">
        <f>IF(Worksheet!E347="","",Worksheet!E347)</f>
        <v/>
      </c>
      <c r="T326" t="str">
        <f>IF(Worksheet!B347="","",Worksheet!B347)</f>
        <v/>
      </c>
      <c r="U326" t="str">
        <f>IF(Worksheet!D347="","",Worksheet!D347)</f>
        <v/>
      </c>
      <c r="V326" t="str">
        <f>IF(Worksheet!$A$10=TRUE,"Y","N")</f>
        <v>N</v>
      </c>
      <c r="W326" t="str">
        <f>IF(Worksheet!$A$11=TRUE,"Y","N")</f>
        <v>N</v>
      </c>
      <c r="X326" t="str">
        <f>IF(Worksheet!$B$10=TRUE,"Y","N")</f>
        <v>N</v>
      </c>
      <c r="Y326" t="str">
        <f>IF(Worksheet!$B$11=TRUE,"Y","N")</f>
        <v>N</v>
      </c>
      <c r="Z326">
        <f>IFERROR(IF(N(Worksheet!V347)=0,Worksheet!U347,Worksheet!V347),"")</f>
        <v>0</v>
      </c>
    </row>
    <row r="327" spans="1:26" x14ac:dyDescent="0.25">
      <c r="A327" t="str">
        <f>IF(ISBLANK(Worksheet!F348)=FALSE,VLOOKUP(Worksheet!A348,MeasureCode_Lookup,6,FALSE),"")</f>
        <v/>
      </c>
      <c r="B327">
        <f>Worksheet!H348</f>
        <v>0</v>
      </c>
      <c r="C327">
        <f>Worksheet!I348</f>
        <v>0</v>
      </c>
      <c r="D327" s="1">
        <f>IFERROR(IF(Worksheet!Z348=0,Worksheet!Y348/I327,Worksheet!Z348/R327),0)</f>
        <v>0</v>
      </c>
      <c r="E327" t="s">
        <v>16</v>
      </c>
      <c r="H327">
        <f>IF(N(Worksheet!S348)=0,N(Worksheet!R348),N(Worksheet!S348))</f>
        <v>0</v>
      </c>
      <c r="I327">
        <f>IFERROR(Worksheet!W348/(Worksheet!R348+Worksheet!U348),0)</f>
        <v>0</v>
      </c>
      <c r="J327" s="64">
        <f>Worksheet!AE348</f>
        <v>0</v>
      </c>
      <c r="K327" s="64">
        <f>Worksheet!AD348</f>
        <v>0</v>
      </c>
      <c r="L327" s="1">
        <f t="shared" si="10"/>
        <v>0</v>
      </c>
      <c r="M327">
        <f>IF(Worksheet!AL348=0,0,Worksheet!AL348/I327)</f>
        <v>0</v>
      </c>
      <c r="N327">
        <f t="shared" si="11"/>
        <v>0</v>
      </c>
      <c r="R327">
        <f>IFERROR(Worksheet!X348/(Worksheet!S348+Worksheet!V348),0)</f>
        <v>0</v>
      </c>
      <c r="S327" t="str">
        <f>IF(Worksheet!E348="","",Worksheet!E348)</f>
        <v/>
      </c>
      <c r="T327" t="str">
        <f>IF(Worksheet!B348="","",Worksheet!B348)</f>
        <v/>
      </c>
      <c r="U327" t="str">
        <f>IF(Worksheet!D348="","",Worksheet!D348)</f>
        <v/>
      </c>
      <c r="V327" t="str">
        <f>IF(Worksheet!$A$10=TRUE,"Y","N")</f>
        <v>N</v>
      </c>
      <c r="W327" t="str">
        <f>IF(Worksheet!$A$11=TRUE,"Y","N")</f>
        <v>N</v>
      </c>
      <c r="X327" t="str">
        <f>IF(Worksheet!$B$10=TRUE,"Y","N")</f>
        <v>N</v>
      </c>
      <c r="Y327" t="str">
        <f>IF(Worksheet!$B$11=TRUE,"Y","N")</f>
        <v>N</v>
      </c>
      <c r="Z327">
        <f>IFERROR(IF(N(Worksheet!V348)=0,Worksheet!U348,Worksheet!V348),"")</f>
        <v>0</v>
      </c>
    </row>
    <row r="328" spans="1:26" x14ac:dyDescent="0.25">
      <c r="A328" t="str">
        <f>IF(ISBLANK(Worksheet!F349)=FALSE,VLOOKUP(Worksheet!A349,MeasureCode_Lookup,6,FALSE),"")</f>
        <v/>
      </c>
      <c r="B328">
        <f>Worksheet!H349</f>
        <v>0</v>
      </c>
      <c r="C328">
        <f>Worksheet!I349</f>
        <v>0</v>
      </c>
      <c r="D328" s="1">
        <f>IFERROR(IF(Worksheet!Z349=0,Worksheet!Y349/I328,Worksheet!Z349/R328),0)</f>
        <v>0</v>
      </c>
      <c r="E328" t="s">
        <v>16</v>
      </c>
      <c r="H328">
        <f>IF(N(Worksheet!S349)=0,N(Worksheet!R349),N(Worksheet!S349))</f>
        <v>0</v>
      </c>
      <c r="I328">
        <f>IFERROR(Worksheet!W349/(Worksheet!R349+Worksheet!U349),0)</f>
        <v>0</v>
      </c>
      <c r="J328" s="64">
        <f>Worksheet!AE349</f>
        <v>0</v>
      </c>
      <c r="K328" s="64">
        <f>Worksheet!AD349</f>
        <v>0</v>
      </c>
      <c r="L328" s="1">
        <f t="shared" si="10"/>
        <v>0</v>
      </c>
      <c r="M328">
        <f>IF(Worksheet!AL349=0,0,Worksheet!AL349/I328)</f>
        <v>0</v>
      </c>
      <c r="N328">
        <f t="shared" si="11"/>
        <v>0</v>
      </c>
      <c r="R328">
        <f>IFERROR(Worksheet!X349/(Worksheet!S349+Worksheet!V349),0)</f>
        <v>0</v>
      </c>
      <c r="S328" t="str">
        <f>IF(Worksheet!E349="","",Worksheet!E349)</f>
        <v/>
      </c>
      <c r="T328" t="str">
        <f>IF(Worksheet!B349="","",Worksheet!B349)</f>
        <v/>
      </c>
      <c r="U328" t="str">
        <f>IF(Worksheet!D349="","",Worksheet!D349)</f>
        <v/>
      </c>
      <c r="V328" t="str">
        <f>IF(Worksheet!$A$10=TRUE,"Y","N")</f>
        <v>N</v>
      </c>
      <c r="W328" t="str">
        <f>IF(Worksheet!$A$11=TRUE,"Y","N")</f>
        <v>N</v>
      </c>
      <c r="X328" t="str">
        <f>IF(Worksheet!$B$10=TRUE,"Y","N")</f>
        <v>N</v>
      </c>
      <c r="Y328" t="str">
        <f>IF(Worksheet!$B$11=TRUE,"Y","N")</f>
        <v>N</v>
      </c>
      <c r="Z328">
        <f>IFERROR(IF(N(Worksheet!V349)=0,Worksheet!U349,Worksheet!V349),"")</f>
        <v>0</v>
      </c>
    </row>
    <row r="329" spans="1:26" x14ac:dyDescent="0.25">
      <c r="A329" t="str">
        <f>IF(ISBLANK(Worksheet!F350)=FALSE,VLOOKUP(Worksheet!A350,MeasureCode_Lookup,6,FALSE),"")</f>
        <v/>
      </c>
      <c r="B329">
        <f>Worksheet!H350</f>
        <v>0</v>
      </c>
      <c r="C329">
        <f>Worksheet!I350</f>
        <v>0</v>
      </c>
      <c r="D329" s="1">
        <f>IFERROR(IF(Worksheet!Z350=0,Worksheet!Y350/I329,Worksheet!Z350/R329),0)</f>
        <v>0</v>
      </c>
      <c r="E329" t="s">
        <v>16</v>
      </c>
      <c r="H329">
        <f>IF(N(Worksheet!S350)=0,N(Worksheet!R350),N(Worksheet!S350))</f>
        <v>0</v>
      </c>
      <c r="I329">
        <f>IFERROR(Worksheet!W350/(Worksheet!R350+Worksheet!U350),0)</f>
        <v>0</v>
      </c>
      <c r="J329" s="64">
        <f>Worksheet!AE350</f>
        <v>0</v>
      </c>
      <c r="K329" s="64">
        <f>Worksheet!AD350</f>
        <v>0</v>
      </c>
      <c r="L329" s="1">
        <f t="shared" si="10"/>
        <v>0</v>
      </c>
      <c r="M329">
        <f>IF(Worksheet!AL350=0,0,Worksheet!AL350/I329)</f>
        <v>0</v>
      </c>
      <c r="N329">
        <f t="shared" si="11"/>
        <v>0</v>
      </c>
      <c r="R329">
        <f>IFERROR(Worksheet!X350/(Worksheet!S350+Worksheet!V350),0)</f>
        <v>0</v>
      </c>
      <c r="S329" t="str">
        <f>IF(Worksheet!E350="","",Worksheet!E350)</f>
        <v/>
      </c>
      <c r="T329" t="str">
        <f>IF(Worksheet!B350="","",Worksheet!B350)</f>
        <v/>
      </c>
      <c r="U329" t="str">
        <f>IF(Worksheet!D350="","",Worksheet!D350)</f>
        <v/>
      </c>
      <c r="V329" t="str">
        <f>IF(Worksheet!$A$10=TRUE,"Y","N")</f>
        <v>N</v>
      </c>
      <c r="W329" t="str">
        <f>IF(Worksheet!$A$11=TRUE,"Y","N")</f>
        <v>N</v>
      </c>
      <c r="X329" t="str">
        <f>IF(Worksheet!$B$10=TRUE,"Y","N")</f>
        <v>N</v>
      </c>
      <c r="Y329" t="str">
        <f>IF(Worksheet!$B$11=TRUE,"Y","N")</f>
        <v>N</v>
      </c>
      <c r="Z329">
        <f>IFERROR(IF(N(Worksheet!V350)=0,Worksheet!U350,Worksheet!V350),"")</f>
        <v>0</v>
      </c>
    </row>
    <row r="330" spans="1:26" x14ac:dyDescent="0.25">
      <c r="A330" t="str">
        <f>IF(ISBLANK(Worksheet!F351)=FALSE,VLOOKUP(Worksheet!A351,MeasureCode_Lookup,6,FALSE),"")</f>
        <v/>
      </c>
      <c r="B330">
        <f>Worksheet!H351</f>
        <v>0</v>
      </c>
      <c r="C330">
        <f>Worksheet!I351</f>
        <v>0</v>
      </c>
      <c r="D330" s="1">
        <f>IFERROR(IF(Worksheet!Z351=0,Worksheet!Y351/I330,Worksheet!Z351/R330),0)</f>
        <v>0</v>
      </c>
      <c r="E330" t="s">
        <v>16</v>
      </c>
      <c r="H330">
        <f>IF(N(Worksheet!S351)=0,N(Worksheet!R351),N(Worksheet!S351))</f>
        <v>0</v>
      </c>
      <c r="I330">
        <f>IFERROR(Worksheet!W351/(Worksheet!R351+Worksheet!U351),0)</f>
        <v>0</v>
      </c>
      <c r="J330" s="64">
        <f>Worksheet!AE351</f>
        <v>0</v>
      </c>
      <c r="K330" s="64">
        <f>Worksheet!AD351</f>
        <v>0</v>
      </c>
      <c r="L330" s="1">
        <f t="shared" si="10"/>
        <v>0</v>
      </c>
      <c r="M330">
        <f>IF(Worksheet!AL351=0,0,Worksheet!AL351/I330)</f>
        <v>0</v>
      </c>
      <c r="N330">
        <f t="shared" si="11"/>
        <v>0</v>
      </c>
      <c r="R330">
        <f>IFERROR(Worksheet!X351/(Worksheet!S351+Worksheet!V351),0)</f>
        <v>0</v>
      </c>
      <c r="S330" t="str">
        <f>IF(Worksheet!E351="","",Worksheet!E351)</f>
        <v/>
      </c>
      <c r="T330" t="str">
        <f>IF(Worksheet!B351="","",Worksheet!B351)</f>
        <v/>
      </c>
      <c r="U330" t="str">
        <f>IF(Worksheet!D351="","",Worksheet!D351)</f>
        <v/>
      </c>
      <c r="V330" t="str">
        <f>IF(Worksheet!$A$10=TRUE,"Y","N")</f>
        <v>N</v>
      </c>
      <c r="W330" t="str">
        <f>IF(Worksheet!$A$11=TRUE,"Y","N")</f>
        <v>N</v>
      </c>
      <c r="X330" t="str">
        <f>IF(Worksheet!$B$10=TRUE,"Y","N")</f>
        <v>N</v>
      </c>
      <c r="Y330" t="str">
        <f>IF(Worksheet!$B$11=TRUE,"Y","N")</f>
        <v>N</v>
      </c>
      <c r="Z330">
        <f>IFERROR(IF(N(Worksheet!V351)=0,Worksheet!U351,Worksheet!V351),"")</f>
        <v>0</v>
      </c>
    </row>
    <row r="331" spans="1:26" x14ac:dyDescent="0.25">
      <c r="A331" t="str">
        <f>IF(ISBLANK(Worksheet!F352)=FALSE,VLOOKUP(Worksheet!A352,MeasureCode_Lookup,6,FALSE),"")</f>
        <v/>
      </c>
      <c r="B331">
        <f>Worksheet!H352</f>
        <v>0</v>
      </c>
      <c r="C331">
        <f>Worksheet!I352</f>
        <v>0</v>
      </c>
      <c r="D331" s="1">
        <f>IFERROR(IF(Worksheet!Z352=0,Worksheet!Y352/I331,Worksheet!Z352/R331),0)</f>
        <v>0</v>
      </c>
      <c r="E331" t="s">
        <v>16</v>
      </c>
      <c r="H331">
        <f>IF(N(Worksheet!S352)=0,N(Worksheet!R352),N(Worksheet!S352))</f>
        <v>0</v>
      </c>
      <c r="I331">
        <f>IFERROR(Worksheet!W352/(Worksheet!R352+Worksheet!U352),0)</f>
        <v>0</v>
      </c>
      <c r="J331" s="64">
        <f>Worksheet!AE352</f>
        <v>0</v>
      </c>
      <c r="K331" s="64">
        <f>Worksheet!AD352</f>
        <v>0</v>
      </c>
      <c r="L331" s="1">
        <f t="shared" si="10"/>
        <v>0</v>
      </c>
      <c r="M331">
        <f>IF(Worksheet!AL352=0,0,Worksheet!AL352/I331)</f>
        <v>0</v>
      </c>
      <c r="N331">
        <f t="shared" si="11"/>
        <v>0</v>
      </c>
      <c r="R331">
        <f>IFERROR(Worksheet!X352/(Worksheet!S352+Worksheet!V352),0)</f>
        <v>0</v>
      </c>
      <c r="S331" t="str">
        <f>IF(Worksheet!E352="","",Worksheet!E352)</f>
        <v/>
      </c>
      <c r="T331" t="str">
        <f>IF(Worksheet!B352="","",Worksheet!B352)</f>
        <v/>
      </c>
      <c r="U331" t="str">
        <f>IF(Worksheet!D352="","",Worksheet!D352)</f>
        <v/>
      </c>
      <c r="V331" t="str">
        <f>IF(Worksheet!$A$10=TRUE,"Y","N")</f>
        <v>N</v>
      </c>
      <c r="W331" t="str">
        <f>IF(Worksheet!$A$11=TRUE,"Y","N")</f>
        <v>N</v>
      </c>
      <c r="X331" t="str">
        <f>IF(Worksheet!$B$10=TRUE,"Y","N")</f>
        <v>N</v>
      </c>
      <c r="Y331" t="str">
        <f>IF(Worksheet!$B$11=TRUE,"Y","N")</f>
        <v>N</v>
      </c>
      <c r="Z331">
        <f>IFERROR(IF(N(Worksheet!V352)=0,Worksheet!U352,Worksheet!V352),"")</f>
        <v>0</v>
      </c>
    </row>
    <row r="332" spans="1:26" x14ac:dyDescent="0.25">
      <c r="A332" t="str">
        <f>IF(ISBLANK(Worksheet!F353)=FALSE,VLOOKUP(Worksheet!A353,MeasureCode_Lookup,6,FALSE),"")</f>
        <v/>
      </c>
      <c r="B332">
        <f>Worksheet!H353</f>
        <v>0</v>
      </c>
      <c r="C332">
        <f>Worksheet!I353</f>
        <v>0</v>
      </c>
      <c r="D332" s="1">
        <f>IFERROR(IF(Worksheet!Z353=0,Worksheet!Y353/I332,Worksheet!Z353/R332),0)</f>
        <v>0</v>
      </c>
      <c r="E332" t="s">
        <v>16</v>
      </c>
      <c r="H332">
        <f>IF(N(Worksheet!S353)=0,N(Worksheet!R353),N(Worksheet!S353))</f>
        <v>0</v>
      </c>
      <c r="I332">
        <f>IFERROR(Worksheet!W353/(Worksheet!R353+Worksheet!U353),0)</f>
        <v>0</v>
      </c>
      <c r="J332" s="64">
        <f>Worksheet!AE353</f>
        <v>0</v>
      </c>
      <c r="K332" s="64">
        <f>Worksheet!AD353</f>
        <v>0</v>
      </c>
      <c r="L332" s="1">
        <f t="shared" si="10"/>
        <v>0</v>
      </c>
      <c r="M332">
        <f>IF(Worksheet!AL353=0,0,Worksheet!AL353/I332)</f>
        <v>0</v>
      </c>
      <c r="N332">
        <f t="shared" si="11"/>
        <v>0</v>
      </c>
      <c r="R332">
        <f>IFERROR(Worksheet!X353/(Worksheet!S353+Worksheet!V353),0)</f>
        <v>0</v>
      </c>
      <c r="S332" t="str">
        <f>IF(Worksheet!E353="","",Worksheet!E353)</f>
        <v/>
      </c>
      <c r="T332" t="str">
        <f>IF(Worksheet!B353="","",Worksheet!B353)</f>
        <v/>
      </c>
      <c r="U332" t="str">
        <f>IF(Worksheet!D353="","",Worksheet!D353)</f>
        <v/>
      </c>
      <c r="V332" t="str">
        <f>IF(Worksheet!$A$10=TRUE,"Y","N")</f>
        <v>N</v>
      </c>
      <c r="W332" t="str">
        <f>IF(Worksheet!$A$11=TRUE,"Y","N")</f>
        <v>N</v>
      </c>
      <c r="X332" t="str">
        <f>IF(Worksheet!$B$10=TRUE,"Y","N")</f>
        <v>N</v>
      </c>
      <c r="Y332" t="str">
        <f>IF(Worksheet!$B$11=TRUE,"Y","N")</f>
        <v>N</v>
      </c>
      <c r="Z332">
        <f>IFERROR(IF(N(Worksheet!V353)=0,Worksheet!U353,Worksheet!V353),"")</f>
        <v>0</v>
      </c>
    </row>
    <row r="333" spans="1:26" x14ac:dyDescent="0.25">
      <c r="A333" t="str">
        <f>IF(ISBLANK(Worksheet!F354)=FALSE,VLOOKUP(Worksheet!A354,MeasureCode_Lookup,6,FALSE),"")</f>
        <v/>
      </c>
      <c r="B333">
        <f>Worksheet!H354</f>
        <v>0</v>
      </c>
      <c r="C333">
        <f>Worksheet!I354</f>
        <v>0</v>
      </c>
      <c r="D333" s="1">
        <f>IFERROR(IF(Worksheet!Z354=0,Worksheet!Y354/I333,Worksheet!Z354/R333),0)</f>
        <v>0</v>
      </c>
      <c r="E333" t="s">
        <v>16</v>
      </c>
      <c r="H333">
        <f>IF(N(Worksheet!S354)=0,N(Worksheet!R354),N(Worksheet!S354))</f>
        <v>0</v>
      </c>
      <c r="I333">
        <f>IFERROR(Worksheet!W354/(Worksheet!R354+Worksheet!U354),0)</f>
        <v>0</v>
      </c>
      <c r="J333" s="64">
        <f>Worksheet!AE354</f>
        <v>0</v>
      </c>
      <c r="K333" s="64">
        <f>Worksheet!AD354</f>
        <v>0</v>
      </c>
      <c r="L333" s="1">
        <f t="shared" si="10"/>
        <v>0</v>
      </c>
      <c r="M333">
        <f>IF(Worksheet!AL354=0,0,Worksheet!AL354/I333)</f>
        <v>0</v>
      </c>
      <c r="N333">
        <f t="shared" si="11"/>
        <v>0</v>
      </c>
      <c r="R333">
        <f>IFERROR(Worksheet!X354/(Worksheet!S354+Worksheet!V354),0)</f>
        <v>0</v>
      </c>
      <c r="S333" t="str">
        <f>IF(Worksheet!E354="","",Worksheet!E354)</f>
        <v/>
      </c>
      <c r="T333" t="str">
        <f>IF(Worksheet!B354="","",Worksheet!B354)</f>
        <v/>
      </c>
      <c r="U333" t="str">
        <f>IF(Worksheet!D354="","",Worksheet!D354)</f>
        <v/>
      </c>
      <c r="V333" t="str">
        <f>IF(Worksheet!$A$10=TRUE,"Y","N")</f>
        <v>N</v>
      </c>
      <c r="W333" t="str">
        <f>IF(Worksheet!$A$11=TRUE,"Y","N")</f>
        <v>N</v>
      </c>
      <c r="X333" t="str">
        <f>IF(Worksheet!$B$10=TRUE,"Y","N")</f>
        <v>N</v>
      </c>
      <c r="Y333" t="str">
        <f>IF(Worksheet!$B$11=TRUE,"Y","N")</f>
        <v>N</v>
      </c>
      <c r="Z333">
        <f>IFERROR(IF(N(Worksheet!V354)=0,Worksheet!U354,Worksheet!V354),"")</f>
        <v>0</v>
      </c>
    </row>
    <row r="334" spans="1:26" x14ac:dyDescent="0.25">
      <c r="A334" t="str">
        <f>IF(ISBLANK(Worksheet!F355)=FALSE,VLOOKUP(Worksheet!A355,MeasureCode_Lookup,6,FALSE),"")</f>
        <v/>
      </c>
      <c r="B334">
        <f>Worksheet!H355</f>
        <v>0</v>
      </c>
      <c r="C334">
        <f>Worksheet!I355</f>
        <v>0</v>
      </c>
      <c r="D334" s="1">
        <f>IFERROR(IF(Worksheet!Z355=0,Worksheet!Y355/I334,Worksheet!Z355/R334),0)</f>
        <v>0</v>
      </c>
      <c r="E334" t="s">
        <v>16</v>
      </c>
      <c r="H334">
        <f>IF(N(Worksheet!S355)=0,N(Worksheet!R355),N(Worksheet!S355))</f>
        <v>0</v>
      </c>
      <c r="I334">
        <f>IFERROR(Worksheet!W355/(Worksheet!R355+Worksheet!U355),0)</f>
        <v>0</v>
      </c>
      <c r="J334" s="64">
        <f>Worksheet!AE355</f>
        <v>0</v>
      </c>
      <c r="K334" s="64">
        <f>Worksheet!AD355</f>
        <v>0</v>
      </c>
      <c r="L334" s="1">
        <f t="shared" si="10"/>
        <v>0</v>
      </c>
      <c r="M334">
        <f>IF(Worksheet!AL355=0,0,Worksheet!AL355/I334)</f>
        <v>0</v>
      </c>
      <c r="N334">
        <f t="shared" si="11"/>
        <v>0</v>
      </c>
      <c r="R334">
        <f>IFERROR(Worksheet!X355/(Worksheet!S355+Worksheet!V355),0)</f>
        <v>0</v>
      </c>
      <c r="S334" t="str">
        <f>IF(Worksheet!E355="","",Worksheet!E355)</f>
        <v/>
      </c>
      <c r="T334" t="str">
        <f>IF(Worksheet!B355="","",Worksheet!B355)</f>
        <v/>
      </c>
      <c r="U334" t="str">
        <f>IF(Worksheet!D355="","",Worksheet!D355)</f>
        <v/>
      </c>
      <c r="V334" t="str">
        <f>IF(Worksheet!$A$10=TRUE,"Y","N")</f>
        <v>N</v>
      </c>
      <c r="W334" t="str">
        <f>IF(Worksheet!$A$11=TRUE,"Y","N")</f>
        <v>N</v>
      </c>
      <c r="X334" t="str">
        <f>IF(Worksheet!$B$10=TRUE,"Y","N")</f>
        <v>N</v>
      </c>
      <c r="Y334" t="str">
        <f>IF(Worksheet!$B$11=TRUE,"Y","N")</f>
        <v>N</v>
      </c>
      <c r="Z334">
        <f>IFERROR(IF(N(Worksheet!V355)=0,Worksheet!U355,Worksheet!V355),"")</f>
        <v>0</v>
      </c>
    </row>
    <row r="335" spans="1:26" x14ac:dyDescent="0.25">
      <c r="A335" t="str">
        <f>IF(ISBLANK(Worksheet!F356)=FALSE,VLOOKUP(Worksheet!A356,MeasureCode_Lookup,6,FALSE),"")</f>
        <v/>
      </c>
      <c r="B335">
        <f>Worksheet!H356</f>
        <v>0</v>
      </c>
      <c r="C335">
        <f>Worksheet!I356</f>
        <v>0</v>
      </c>
      <c r="D335" s="1">
        <f>IFERROR(IF(Worksheet!Z356=0,Worksheet!Y356/I335,Worksheet!Z356/R335),0)</f>
        <v>0</v>
      </c>
      <c r="E335" t="s">
        <v>16</v>
      </c>
      <c r="H335">
        <f>IF(N(Worksheet!S356)=0,N(Worksheet!R356),N(Worksheet!S356))</f>
        <v>0</v>
      </c>
      <c r="I335">
        <f>IFERROR(Worksheet!W356/(Worksheet!R356+Worksheet!U356),0)</f>
        <v>0</v>
      </c>
      <c r="J335" s="64">
        <f>Worksheet!AE356</f>
        <v>0</v>
      </c>
      <c r="K335" s="64">
        <f>Worksheet!AD356</f>
        <v>0</v>
      </c>
      <c r="L335" s="1">
        <f t="shared" si="10"/>
        <v>0</v>
      </c>
      <c r="M335">
        <f>IF(Worksheet!AL356=0,0,Worksheet!AL356/I335)</f>
        <v>0</v>
      </c>
      <c r="N335">
        <f t="shared" si="11"/>
        <v>0</v>
      </c>
      <c r="R335">
        <f>IFERROR(Worksheet!X356/(Worksheet!S356+Worksheet!V356),0)</f>
        <v>0</v>
      </c>
      <c r="S335" t="str">
        <f>IF(Worksheet!E356="","",Worksheet!E356)</f>
        <v/>
      </c>
      <c r="T335" t="str">
        <f>IF(Worksheet!B356="","",Worksheet!B356)</f>
        <v/>
      </c>
      <c r="U335" t="str">
        <f>IF(Worksheet!D356="","",Worksheet!D356)</f>
        <v/>
      </c>
      <c r="V335" t="str">
        <f>IF(Worksheet!$A$10=TRUE,"Y","N")</f>
        <v>N</v>
      </c>
      <c r="W335" t="str">
        <f>IF(Worksheet!$A$11=TRUE,"Y","N")</f>
        <v>N</v>
      </c>
      <c r="X335" t="str">
        <f>IF(Worksheet!$B$10=TRUE,"Y","N")</f>
        <v>N</v>
      </c>
      <c r="Y335" t="str">
        <f>IF(Worksheet!$B$11=TRUE,"Y","N")</f>
        <v>N</v>
      </c>
      <c r="Z335">
        <f>IFERROR(IF(N(Worksheet!V356)=0,Worksheet!U356,Worksheet!V356),"")</f>
        <v>0</v>
      </c>
    </row>
    <row r="336" spans="1:26" x14ac:dyDescent="0.25">
      <c r="A336" t="str">
        <f>IF(ISBLANK(Worksheet!F357)=FALSE,VLOOKUP(Worksheet!A357,MeasureCode_Lookup,6,FALSE),"")</f>
        <v/>
      </c>
      <c r="B336">
        <f>Worksheet!H357</f>
        <v>0</v>
      </c>
      <c r="C336">
        <f>Worksheet!I357</f>
        <v>0</v>
      </c>
      <c r="D336" s="1">
        <f>IFERROR(IF(Worksheet!Z357=0,Worksheet!Y357/I336,Worksheet!Z357/R336),0)</f>
        <v>0</v>
      </c>
      <c r="E336" t="s">
        <v>16</v>
      </c>
      <c r="H336">
        <f>IF(N(Worksheet!S357)=0,N(Worksheet!R357),N(Worksheet!S357))</f>
        <v>0</v>
      </c>
      <c r="I336">
        <f>IFERROR(Worksheet!W357/(Worksheet!R357+Worksheet!U357),0)</f>
        <v>0</v>
      </c>
      <c r="J336" s="64">
        <f>Worksheet!AE357</f>
        <v>0</v>
      </c>
      <c r="K336" s="64">
        <f>Worksheet!AD357</f>
        <v>0</v>
      </c>
      <c r="L336" s="1">
        <f t="shared" si="10"/>
        <v>0</v>
      </c>
      <c r="M336">
        <f>IF(Worksheet!AL357=0,0,Worksheet!AL357/I336)</f>
        <v>0</v>
      </c>
      <c r="N336">
        <f t="shared" si="11"/>
        <v>0</v>
      </c>
      <c r="R336">
        <f>IFERROR(Worksheet!X357/(Worksheet!S357+Worksheet!V357),0)</f>
        <v>0</v>
      </c>
      <c r="S336" t="str">
        <f>IF(Worksheet!E357="","",Worksheet!E357)</f>
        <v/>
      </c>
      <c r="T336" t="str">
        <f>IF(Worksheet!B357="","",Worksheet!B357)</f>
        <v/>
      </c>
      <c r="U336" t="str">
        <f>IF(Worksheet!D357="","",Worksheet!D357)</f>
        <v/>
      </c>
      <c r="V336" t="str">
        <f>IF(Worksheet!$A$10=TRUE,"Y","N")</f>
        <v>N</v>
      </c>
      <c r="W336" t="str">
        <f>IF(Worksheet!$A$11=TRUE,"Y","N")</f>
        <v>N</v>
      </c>
      <c r="X336" t="str">
        <f>IF(Worksheet!$B$10=TRUE,"Y","N")</f>
        <v>N</v>
      </c>
      <c r="Y336" t="str">
        <f>IF(Worksheet!$B$11=TRUE,"Y","N")</f>
        <v>N</v>
      </c>
      <c r="Z336">
        <f>IFERROR(IF(N(Worksheet!V357)=0,Worksheet!U357,Worksheet!V357),"")</f>
        <v>0</v>
      </c>
    </row>
    <row r="337" spans="1:26" x14ac:dyDescent="0.25">
      <c r="A337" t="str">
        <f>IF(ISBLANK(Worksheet!F358)=FALSE,VLOOKUP(Worksheet!A358,MeasureCode_Lookup,6,FALSE),"")</f>
        <v/>
      </c>
      <c r="B337">
        <f>Worksheet!H358</f>
        <v>0</v>
      </c>
      <c r="C337">
        <f>Worksheet!I358</f>
        <v>0</v>
      </c>
      <c r="D337" s="1">
        <f>IFERROR(IF(Worksheet!Z358=0,Worksheet!Y358/I337,Worksheet!Z358/R337),0)</f>
        <v>0</v>
      </c>
      <c r="E337" t="s">
        <v>16</v>
      </c>
      <c r="H337">
        <f>IF(N(Worksheet!S358)=0,N(Worksheet!R358),N(Worksheet!S358))</f>
        <v>0</v>
      </c>
      <c r="I337">
        <f>IFERROR(Worksheet!W358/(Worksheet!R358+Worksheet!U358),0)</f>
        <v>0</v>
      </c>
      <c r="J337" s="64">
        <f>Worksheet!AE358</f>
        <v>0</v>
      </c>
      <c r="K337" s="64">
        <f>Worksheet!AD358</f>
        <v>0</v>
      </c>
      <c r="L337" s="1">
        <f t="shared" si="10"/>
        <v>0</v>
      </c>
      <c r="M337">
        <f>IF(Worksheet!AL358=0,0,Worksheet!AL358/I337)</f>
        <v>0</v>
      </c>
      <c r="N337">
        <f t="shared" si="11"/>
        <v>0</v>
      </c>
      <c r="R337">
        <f>IFERROR(Worksheet!X358/(Worksheet!S358+Worksheet!V358),0)</f>
        <v>0</v>
      </c>
      <c r="S337" t="str">
        <f>IF(Worksheet!E358="","",Worksheet!E358)</f>
        <v/>
      </c>
      <c r="T337" t="str">
        <f>IF(Worksheet!B358="","",Worksheet!B358)</f>
        <v/>
      </c>
      <c r="U337" t="str">
        <f>IF(Worksheet!D358="","",Worksheet!D358)</f>
        <v/>
      </c>
      <c r="V337" t="str">
        <f>IF(Worksheet!$A$10=TRUE,"Y","N")</f>
        <v>N</v>
      </c>
      <c r="W337" t="str">
        <f>IF(Worksheet!$A$11=TRUE,"Y","N")</f>
        <v>N</v>
      </c>
      <c r="X337" t="str">
        <f>IF(Worksheet!$B$10=TRUE,"Y","N")</f>
        <v>N</v>
      </c>
      <c r="Y337" t="str">
        <f>IF(Worksheet!$B$11=TRUE,"Y","N")</f>
        <v>N</v>
      </c>
      <c r="Z337">
        <f>IFERROR(IF(N(Worksheet!V358)=0,Worksheet!U358,Worksheet!V358),"")</f>
        <v>0</v>
      </c>
    </row>
    <row r="338" spans="1:26" x14ac:dyDescent="0.25">
      <c r="A338" t="str">
        <f>IF(ISBLANK(Worksheet!F359)=FALSE,VLOOKUP(Worksheet!A359,MeasureCode_Lookup,6,FALSE),"")</f>
        <v/>
      </c>
      <c r="B338">
        <f>Worksheet!H359</f>
        <v>0</v>
      </c>
      <c r="C338">
        <f>Worksheet!I359</f>
        <v>0</v>
      </c>
      <c r="D338" s="1">
        <f>IFERROR(IF(Worksheet!Z359=0,Worksheet!Y359/I338,Worksheet!Z359/R338),0)</f>
        <v>0</v>
      </c>
      <c r="E338" t="s">
        <v>16</v>
      </c>
      <c r="H338">
        <f>IF(N(Worksheet!S359)=0,N(Worksheet!R359),N(Worksheet!S359))</f>
        <v>0</v>
      </c>
      <c r="I338">
        <f>IFERROR(Worksheet!W359/(Worksheet!R359+Worksheet!U359),0)</f>
        <v>0</v>
      </c>
      <c r="J338" s="64">
        <f>Worksheet!AE359</f>
        <v>0</v>
      </c>
      <c r="K338" s="64">
        <f>Worksheet!AD359</f>
        <v>0</v>
      </c>
      <c r="L338" s="1">
        <f t="shared" si="10"/>
        <v>0</v>
      </c>
      <c r="M338">
        <f>IF(Worksheet!AL359=0,0,Worksheet!AL359/I338)</f>
        <v>0</v>
      </c>
      <c r="N338">
        <f t="shared" si="11"/>
        <v>0</v>
      </c>
      <c r="R338">
        <f>IFERROR(Worksheet!X359/(Worksheet!S359+Worksheet!V359),0)</f>
        <v>0</v>
      </c>
      <c r="S338" t="str">
        <f>IF(Worksheet!E359="","",Worksheet!E359)</f>
        <v/>
      </c>
      <c r="T338" t="str">
        <f>IF(Worksheet!B359="","",Worksheet!B359)</f>
        <v/>
      </c>
      <c r="U338" t="str">
        <f>IF(Worksheet!D359="","",Worksheet!D359)</f>
        <v/>
      </c>
      <c r="V338" t="str">
        <f>IF(Worksheet!$A$10=TRUE,"Y","N")</f>
        <v>N</v>
      </c>
      <c r="W338" t="str">
        <f>IF(Worksheet!$A$11=TRUE,"Y","N")</f>
        <v>N</v>
      </c>
      <c r="X338" t="str">
        <f>IF(Worksheet!$B$10=TRUE,"Y","N")</f>
        <v>N</v>
      </c>
      <c r="Y338" t="str">
        <f>IF(Worksheet!$B$11=TRUE,"Y","N")</f>
        <v>N</v>
      </c>
      <c r="Z338">
        <f>IFERROR(IF(N(Worksheet!V359)=0,Worksheet!U359,Worksheet!V359),"")</f>
        <v>0</v>
      </c>
    </row>
    <row r="339" spans="1:26" x14ac:dyDescent="0.25">
      <c r="A339" t="str">
        <f>IF(ISBLANK(Worksheet!F360)=FALSE,VLOOKUP(Worksheet!A360,MeasureCode_Lookup,6,FALSE),"")</f>
        <v/>
      </c>
      <c r="B339">
        <f>Worksheet!H360</f>
        <v>0</v>
      </c>
      <c r="C339">
        <f>Worksheet!I360</f>
        <v>0</v>
      </c>
      <c r="D339" s="1">
        <f>IFERROR(IF(Worksheet!Z360=0,Worksheet!Y360/I339,Worksheet!Z360/R339),0)</f>
        <v>0</v>
      </c>
      <c r="E339" t="s">
        <v>16</v>
      </c>
      <c r="H339">
        <f>IF(N(Worksheet!S360)=0,N(Worksheet!R360),N(Worksheet!S360))</f>
        <v>0</v>
      </c>
      <c r="I339">
        <f>IFERROR(Worksheet!W360/(Worksheet!R360+Worksheet!U360),0)</f>
        <v>0</v>
      </c>
      <c r="J339" s="64">
        <f>Worksheet!AE360</f>
        <v>0</v>
      </c>
      <c r="K339" s="64">
        <f>Worksheet!AD360</f>
        <v>0</v>
      </c>
      <c r="L339" s="1">
        <f t="shared" si="10"/>
        <v>0</v>
      </c>
      <c r="M339">
        <f>IF(Worksheet!AL360=0,0,Worksheet!AL360/I339)</f>
        <v>0</v>
      </c>
      <c r="N339">
        <f t="shared" si="11"/>
        <v>0</v>
      </c>
      <c r="R339">
        <f>IFERROR(Worksheet!X360/(Worksheet!S360+Worksheet!V360),0)</f>
        <v>0</v>
      </c>
      <c r="S339" t="str">
        <f>IF(Worksheet!E360="","",Worksheet!E360)</f>
        <v/>
      </c>
      <c r="T339" t="str">
        <f>IF(Worksheet!B360="","",Worksheet!B360)</f>
        <v/>
      </c>
      <c r="U339" t="str">
        <f>IF(Worksheet!D360="","",Worksheet!D360)</f>
        <v/>
      </c>
      <c r="V339" t="str">
        <f>IF(Worksheet!$A$10=TRUE,"Y","N")</f>
        <v>N</v>
      </c>
      <c r="W339" t="str">
        <f>IF(Worksheet!$A$11=TRUE,"Y","N")</f>
        <v>N</v>
      </c>
      <c r="X339" t="str">
        <f>IF(Worksheet!$B$10=TRUE,"Y","N")</f>
        <v>N</v>
      </c>
      <c r="Y339" t="str">
        <f>IF(Worksheet!$B$11=TRUE,"Y","N")</f>
        <v>N</v>
      </c>
      <c r="Z339">
        <f>IFERROR(IF(N(Worksheet!V360)=0,Worksheet!U360,Worksheet!V360),"")</f>
        <v>0</v>
      </c>
    </row>
    <row r="340" spans="1:26" x14ac:dyDescent="0.25">
      <c r="A340" t="str">
        <f>IF(ISBLANK(Worksheet!F361)=FALSE,VLOOKUP(Worksheet!A361,MeasureCode_Lookup,6,FALSE),"")</f>
        <v/>
      </c>
      <c r="B340">
        <f>Worksheet!H361</f>
        <v>0</v>
      </c>
      <c r="C340">
        <f>Worksheet!I361</f>
        <v>0</v>
      </c>
      <c r="D340" s="1">
        <f>IFERROR(IF(Worksheet!Z361=0,Worksheet!Y361/I340,Worksheet!Z361/R340),0)</f>
        <v>0</v>
      </c>
      <c r="E340" t="s">
        <v>16</v>
      </c>
      <c r="H340">
        <f>IF(N(Worksheet!S361)=0,N(Worksheet!R361),N(Worksheet!S361))</f>
        <v>0</v>
      </c>
      <c r="I340">
        <f>IFERROR(Worksheet!W361/(Worksheet!R361+Worksheet!U361),0)</f>
        <v>0</v>
      </c>
      <c r="J340" s="64">
        <f>Worksheet!AE361</f>
        <v>0</v>
      </c>
      <c r="K340" s="64">
        <f>Worksheet!AD361</f>
        <v>0</v>
      </c>
      <c r="L340" s="1">
        <f t="shared" si="10"/>
        <v>0</v>
      </c>
      <c r="M340">
        <f>IF(Worksheet!AL361=0,0,Worksheet!AL361/I340)</f>
        <v>0</v>
      </c>
      <c r="N340">
        <f t="shared" si="11"/>
        <v>0</v>
      </c>
      <c r="R340">
        <f>IFERROR(Worksheet!X361/(Worksheet!S361+Worksheet!V361),0)</f>
        <v>0</v>
      </c>
      <c r="S340" t="str">
        <f>IF(Worksheet!E361="","",Worksheet!E361)</f>
        <v/>
      </c>
      <c r="T340" t="str">
        <f>IF(Worksheet!B361="","",Worksheet!B361)</f>
        <v/>
      </c>
      <c r="U340" t="str">
        <f>IF(Worksheet!D361="","",Worksheet!D361)</f>
        <v/>
      </c>
      <c r="V340" t="str">
        <f>IF(Worksheet!$A$10=TRUE,"Y","N")</f>
        <v>N</v>
      </c>
      <c r="W340" t="str">
        <f>IF(Worksheet!$A$11=TRUE,"Y","N")</f>
        <v>N</v>
      </c>
      <c r="X340" t="str">
        <f>IF(Worksheet!$B$10=TRUE,"Y","N")</f>
        <v>N</v>
      </c>
      <c r="Y340" t="str">
        <f>IF(Worksheet!$B$11=TRUE,"Y","N")</f>
        <v>N</v>
      </c>
      <c r="Z340">
        <f>IFERROR(IF(N(Worksheet!V361)=0,Worksheet!U361,Worksheet!V361),"")</f>
        <v>0</v>
      </c>
    </row>
    <row r="341" spans="1:26" x14ac:dyDescent="0.25">
      <c r="A341" t="str">
        <f>IF(ISBLANK(Worksheet!F362)=FALSE,VLOOKUP(Worksheet!A362,MeasureCode_Lookup,6,FALSE),"")</f>
        <v/>
      </c>
      <c r="B341">
        <f>Worksheet!H362</f>
        <v>0</v>
      </c>
      <c r="C341">
        <f>Worksheet!I362</f>
        <v>0</v>
      </c>
      <c r="D341" s="1">
        <f>IFERROR(IF(Worksheet!Z362=0,Worksheet!Y362/I341,Worksheet!Z362/R341),0)</f>
        <v>0</v>
      </c>
      <c r="E341" t="s">
        <v>16</v>
      </c>
      <c r="H341">
        <f>IF(N(Worksheet!S362)=0,N(Worksheet!R362),N(Worksheet!S362))</f>
        <v>0</v>
      </c>
      <c r="I341">
        <f>IFERROR(Worksheet!W362/(Worksheet!R362+Worksheet!U362),0)</f>
        <v>0</v>
      </c>
      <c r="J341" s="64">
        <f>Worksheet!AE362</f>
        <v>0</v>
      </c>
      <c r="K341" s="64">
        <f>Worksheet!AD362</f>
        <v>0</v>
      </c>
      <c r="L341" s="1">
        <f t="shared" si="10"/>
        <v>0</v>
      </c>
      <c r="M341">
        <f>IF(Worksheet!AL362=0,0,Worksheet!AL362/I341)</f>
        <v>0</v>
      </c>
      <c r="N341">
        <f t="shared" si="11"/>
        <v>0</v>
      </c>
      <c r="R341">
        <f>IFERROR(Worksheet!X362/(Worksheet!S362+Worksheet!V362),0)</f>
        <v>0</v>
      </c>
      <c r="S341" t="str">
        <f>IF(Worksheet!E362="","",Worksheet!E362)</f>
        <v/>
      </c>
      <c r="T341" t="str">
        <f>IF(Worksheet!B362="","",Worksheet!B362)</f>
        <v/>
      </c>
      <c r="U341" t="str">
        <f>IF(Worksheet!D362="","",Worksheet!D362)</f>
        <v/>
      </c>
      <c r="V341" t="str">
        <f>IF(Worksheet!$A$10=TRUE,"Y","N")</f>
        <v>N</v>
      </c>
      <c r="W341" t="str">
        <f>IF(Worksheet!$A$11=TRUE,"Y","N")</f>
        <v>N</v>
      </c>
      <c r="X341" t="str">
        <f>IF(Worksheet!$B$10=TRUE,"Y","N")</f>
        <v>N</v>
      </c>
      <c r="Y341" t="str">
        <f>IF(Worksheet!$B$11=TRUE,"Y","N")</f>
        <v>N</v>
      </c>
      <c r="Z341">
        <f>IFERROR(IF(N(Worksheet!V362)=0,Worksheet!U362,Worksheet!V362),"")</f>
        <v>0</v>
      </c>
    </row>
    <row r="342" spans="1:26" x14ac:dyDescent="0.25">
      <c r="A342" t="str">
        <f>IF(ISBLANK(Worksheet!F363)=FALSE,VLOOKUP(Worksheet!A363,MeasureCode_Lookup,6,FALSE),"")</f>
        <v/>
      </c>
      <c r="B342">
        <f>Worksheet!H363</f>
        <v>0</v>
      </c>
      <c r="C342">
        <f>Worksheet!I363</f>
        <v>0</v>
      </c>
      <c r="D342" s="1">
        <f>IFERROR(IF(Worksheet!Z363=0,Worksheet!Y363/I342,Worksheet!Z363/R342),0)</f>
        <v>0</v>
      </c>
      <c r="E342" t="s">
        <v>16</v>
      </c>
      <c r="H342">
        <f>IF(N(Worksheet!S363)=0,N(Worksheet!R363),N(Worksheet!S363))</f>
        <v>0</v>
      </c>
      <c r="I342">
        <f>IFERROR(Worksheet!W363/(Worksheet!R363+Worksheet!U363),0)</f>
        <v>0</v>
      </c>
      <c r="J342" s="64">
        <f>Worksheet!AE363</f>
        <v>0</v>
      </c>
      <c r="K342" s="64">
        <f>Worksheet!AD363</f>
        <v>0</v>
      </c>
      <c r="L342" s="1">
        <f t="shared" si="10"/>
        <v>0</v>
      </c>
      <c r="M342">
        <f>IF(Worksheet!AL363=0,0,Worksheet!AL363/I342)</f>
        <v>0</v>
      </c>
      <c r="N342">
        <f t="shared" si="11"/>
        <v>0</v>
      </c>
      <c r="R342">
        <f>IFERROR(Worksheet!X363/(Worksheet!S363+Worksheet!V363),0)</f>
        <v>0</v>
      </c>
      <c r="S342" t="str">
        <f>IF(Worksheet!E363="","",Worksheet!E363)</f>
        <v/>
      </c>
      <c r="T342" t="str">
        <f>IF(Worksheet!B363="","",Worksheet!B363)</f>
        <v/>
      </c>
      <c r="U342" t="str">
        <f>IF(Worksheet!D363="","",Worksheet!D363)</f>
        <v/>
      </c>
      <c r="V342" t="str">
        <f>IF(Worksheet!$A$10=TRUE,"Y","N")</f>
        <v>N</v>
      </c>
      <c r="W342" t="str">
        <f>IF(Worksheet!$A$11=TRUE,"Y","N")</f>
        <v>N</v>
      </c>
      <c r="X342" t="str">
        <f>IF(Worksheet!$B$10=TRUE,"Y","N")</f>
        <v>N</v>
      </c>
      <c r="Y342" t="str">
        <f>IF(Worksheet!$B$11=TRUE,"Y","N")</f>
        <v>N</v>
      </c>
      <c r="Z342">
        <f>IFERROR(IF(N(Worksheet!V363)=0,Worksheet!U363,Worksheet!V363),"")</f>
        <v>0</v>
      </c>
    </row>
    <row r="343" spans="1:26" x14ac:dyDescent="0.25">
      <c r="A343" t="str">
        <f>IF(ISBLANK(Worksheet!F364)=FALSE,VLOOKUP(Worksheet!A364,MeasureCode_Lookup,6,FALSE),"")</f>
        <v/>
      </c>
      <c r="B343">
        <f>Worksheet!H364</f>
        <v>0</v>
      </c>
      <c r="C343">
        <f>Worksheet!I364</f>
        <v>0</v>
      </c>
      <c r="D343" s="1">
        <f>IFERROR(IF(Worksheet!Z364=0,Worksheet!Y364/I343,Worksheet!Z364/R343),0)</f>
        <v>0</v>
      </c>
      <c r="E343" t="s">
        <v>16</v>
      </c>
      <c r="H343">
        <f>IF(N(Worksheet!S364)=0,N(Worksheet!R364),N(Worksheet!S364))</f>
        <v>0</v>
      </c>
      <c r="I343">
        <f>IFERROR(Worksheet!W364/(Worksheet!R364+Worksheet!U364),0)</f>
        <v>0</v>
      </c>
      <c r="J343" s="64">
        <f>Worksheet!AE364</f>
        <v>0</v>
      </c>
      <c r="K343" s="64">
        <f>Worksheet!AD364</f>
        <v>0</v>
      </c>
      <c r="L343" s="1">
        <f t="shared" si="10"/>
        <v>0</v>
      </c>
      <c r="M343">
        <f>IF(Worksheet!AL364=0,0,Worksheet!AL364/I343)</f>
        <v>0</v>
      </c>
      <c r="N343">
        <f t="shared" si="11"/>
        <v>0</v>
      </c>
      <c r="R343">
        <f>IFERROR(Worksheet!X364/(Worksheet!S364+Worksheet!V364),0)</f>
        <v>0</v>
      </c>
      <c r="S343" t="str">
        <f>IF(Worksheet!E364="","",Worksheet!E364)</f>
        <v/>
      </c>
      <c r="T343" t="str">
        <f>IF(Worksheet!B364="","",Worksheet!B364)</f>
        <v/>
      </c>
      <c r="U343" t="str">
        <f>IF(Worksheet!D364="","",Worksheet!D364)</f>
        <v/>
      </c>
      <c r="V343" t="str">
        <f>IF(Worksheet!$A$10=TRUE,"Y","N")</f>
        <v>N</v>
      </c>
      <c r="W343" t="str">
        <f>IF(Worksheet!$A$11=TRUE,"Y","N")</f>
        <v>N</v>
      </c>
      <c r="X343" t="str">
        <f>IF(Worksheet!$B$10=TRUE,"Y","N")</f>
        <v>N</v>
      </c>
      <c r="Y343" t="str">
        <f>IF(Worksheet!$B$11=TRUE,"Y","N")</f>
        <v>N</v>
      </c>
      <c r="Z343">
        <f>IFERROR(IF(N(Worksheet!V364)=0,Worksheet!U364,Worksheet!V364),"")</f>
        <v>0</v>
      </c>
    </row>
    <row r="344" spans="1:26" x14ac:dyDescent="0.25">
      <c r="A344" t="str">
        <f>IF(ISBLANK(Worksheet!F365)=FALSE,VLOOKUP(Worksheet!A365,MeasureCode_Lookup,6,FALSE),"")</f>
        <v/>
      </c>
      <c r="B344">
        <f>Worksheet!H365</f>
        <v>0</v>
      </c>
      <c r="C344">
        <f>Worksheet!I365</f>
        <v>0</v>
      </c>
      <c r="D344" s="1">
        <f>IFERROR(IF(Worksheet!Z365=0,Worksheet!Y365/I344,Worksheet!Z365/R344),0)</f>
        <v>0</v>
      </c>
      <c r="E344" t="s">
        <v>16</v>
      </c>
      <c r="H344">
        <f>IF(N(Worksheet!S365)=0,N(Worksheet!R365),N(Worksheet!S365))</f>
        <v>0</v>
      </c>
      <c r="I344">
        <f>IFERROR(Worksheet!W365/(Worksheet!R365+Worksheet!U365),0)</f>
        <v>0</v>
      </c>
      <c r="J344" s="64">
        <f>Worksheet!AE365</f>
        <v>0</v>
      </c>
      <c r="K344" s="64">
        <f>Worksheet!AD365</f>
        <v>0</v>
      </c>
      <c r="L344" s="1">
        <f t="shared" si="10"/>
        <v>0</v>
      </c>
      <c r="M344">
        <f>IF(Worksheet!AL365=0,0,Worksheet!AL365/I344)</f>
        <v>0</v>
      </c>
      <c r="N344">
        <f t="shared" si="11"/>
        <v>0</v>
      </c>
      <c r="R344">
        <f>IFERROR(Worksheet!X365/(Worksheet!S365+Worksheet!V365),0)</f>
        <v>0</v>
      </c>
      <c r="S344" t="str">
        <f>IF(Worksheet!E365="","",Worksheet!E365)</f>
        <v/>
      </c>
      <c r="T344" t="str">
        <f>IF(Worksheet!B365="","",Worksheet!B365)</f>
        <v/>
      </c>
      <c r="U344" t="str">
        <f>IF(Worksheet!D365="","",Worksheet!D365)</f>
        <v/>
      </c>
      <c r="V344" t="str">
        <f>IF(Worksheet!$A$10=TRUE,"Y","N")</f>
        <v>N</v>
      </c>
      <c r="W344" t="str">
        <f>IF(Worksheet!$A$11=TRUE,"Y","N")</f>
        <v>N</v>
      </c>
      <c r="X344" t="str">
        <f>IF(Worksheet!$B$10=TRUE,"Y","N")</f>
        <v>N</v>
      </c>
      <c r="Y344" t="str">
        <f>IF(Worksheet!$B$11=TRUE,"Y","N")</f>
        <v>N</v>
      </c>
      <c r="Z344">
        <f>IFERROR(IF(N(Worksheet!V365)=0,Worksheet!U365,Worksheet!V365),"")</f>
        <v>0</v>
      </c>
    </row>
    <row r="345" spans="1:26" x14ac:dyDescent="0.25">
      <c r="A345" t="str">
        <f>IF(ISBLANK(Worksheet!F366)=FALSE,VLOOKUP(Worksheet!A366,MeasureCode_Lookup,6,FALSE),"")</f>
        <v/>
      </c>
      <c r="B345">
        <f>Worksheet!H366</f>
        <v>0</v>
      </c>
      <c r="C345">
        <f>Worksheet!I366</f>
        <v>0</v>
      </c>
      <c r="D345" s="1">
        <f>IFERROR(IF(Worksheet!Z366=0,Worksheet!Y366/I345,Worksheet!Z366/R345),0)</f>
        <v>0</v>
      </c>
      <c r="E345" t="s">
        <v>16</v>
      </c>
      <c r="H345">
        <f>IF(N(Worksheet!S366)=0,N(Worksheet!R366),N(Worksheet!S366))</f>
        <v>0</v>
      </c>
      <c r="I345">
        <f>IFERROR(Worksheet!W366/(Worksheet!R366+Worksheet!U366),0)</f>
        <v>0</v>
      </c>
      <c r="J345" s="64">
        <f>Worksheet!AE366</f>
        <v>0</v>
      </c>
      <c r="K345" s="64">
        <f>Worksheet!AD366</f>
        <v>0</v>
      </c>
      <c r="L345" s="1">
        <f t="shared" si="10"/>
        <v>0</v>
      </c>
      <c r="M345">
        <f>IF(Worksheet!AL366=0,0,Worksheet!AL366/I345)</f>
        <v>0</v>
      </c>
      <c r="N345">
        <f t="shared" si="11"/>
        <v>0</v>
      </c>
      <c r="R345">
        <f>IFERROR(Worksheet!X366/(Worksheet!S366+Worksheet!V366),0)</f>
        <v>0</v>
      </c>
      <c r="S345" t="str">
        <f>IF(Worksheet!E366="","",Worksheet!E366)</f>
        <v/>
      </c>
      <c r="T345" t="str">
        <f>IF(Worksheet!B366="","",Worksheet!B366)</f>
        <v/>
      </c>
      <c r="U345" t="str">
        <f>IF(Worksheet!D366="","",Worksheet!D366)</f>
        <v/>
      </c>
      <c r="V345" t="str">
        <f>IF(Worksheet!$A$10=TRUE,"Y","N")</f>
        <v>N</v>
      </c>
      <c r="W345" t="str">
        <f>IF(Worksheet!$A$11=TRUE,"Y","N")</f>
        <v>N</v>
      </c>
      <c r="X345" t="str">
        <f>IF(Worksheet!$B$10=TRUE,"Y","N")</f>
        <v>N</v>
      </c>
      <c r="Y345" t="str">
        <f>IF(Worksheet!$B$11=TRUE,"Y","N")</f>
        <v>N</v>
      </c>
      <c r="Z345">
        <f>IFERROR(IF(N(Worksheet!V366)=0,Worksheet!U366,Worksheet!V366),"")</f>
        <v>0</v>
      </c>
    </row>
    <row r="346" spans="1:26" x14ac:dyDescent="0.25">
      <c r="A346" t="str">
        <f>IF(ISBLANK(Worksheet!F367)=FALSE,VLOOKUP(Worksheet!A367,MeasureCode_Lookup,6,FALSE),"")</f>
        <v/>
      </c>
      <c r="B346">
        <f>Worksheet!H367</f>
        <v>0</v>
      </c>
      <c r="C346">
        <f>Worksheet!I367</f>
        <v>0</v>
      </c>
      <c r="D346" s="1">
        <f>IFERROR(IF(Worksheet!Z367=0,Worksheet!Y367/I346,Worksheet!Z367/R346),0)</f>
        <v>0</v>
      </c>
      <c r="E346" t="s">
        <v>16</v>
      </c>
      <c r="H346">
        <f>IF(N(Worksheet!S367)=0,N(Worksheet!R367),N(Worksheet!S367))</f>
        <v>0</v>
      </c>
      <c r="I346">
        <f>IFERROR(Worksheet!W367/(Worksheet!R367+Worksheet!U367),0)</f>
        <v>0</v>
      </c>
      <c r="J346" s="64">
        <f>Worksheet!AE367</f>
        <v>0</v>
      </c>
      <c r="K346" s="64">
        <f>Worksheet!AD367</f>
        <v>0</v>
      </c>
      <c r="L346" s="1">
        <f t="shared" si="10"/>
        <v>0</v>
      </c>
      <c r="M346">
        <f>IF(Worksheet!AL367=0,0,Worksheet!AL367/I346)</f>
        <v>0</v>
      </c>
      <c r="N346">
        <f t="shared" si="11"/>
        <v>0</v>
      </c>
      <c r="R346">
        <f>IFERROR(Worksheet!X367/(Worksheet!S367+Worksheet!V367),0)</f>
        <v>0</v>
      </c>
      <c r="S346" t="str">
        <f>IF(Worksheet!E367="","",Worksheet!E367)</f>
        <v/>
      </c>
      <c r="T346" t="str">
        <f>IF(Worksheet!B367="","",Worksheet!B367)</f>
        <v/>
      </c>
      <c r="U346" t="str">
        <f>IF(Worksheet!D367="","",Worksheet!D367)</f>
        <v/>
      </c>
      <c r="V346" t="str">
        <f>IF(Worksheet!$A$10=TRUE,"Y","N")</f>
        <v>N</v>
      </c>
      <c r="W346" t="str">
        <f>IF(Worksheet!$A$11=TRUE,"Y","N")</f>
        <v>N</v>
      </c>
      <c r="X346" t="str">
        <f>IF(Worksheet!$B$10=TRUE,"Y","N")</f>
        <v>N</v>
      </c>
      <c r="Y346" t="str">
        <f>IF(Worksheet!$B$11=TRUE,"Y","N")</f>
        <v>N</v>
      </c>
      <c r="Z346">
        <f>IFERROR(IF(N(Worksheet!V367)=0,Worksheet!U367,Worksheet!V367),"")</f>
        <v>0</v>
      </c>
    </row>
    <row r="347" spans="1:26" x14ac:dyDescent="0.25">
      <c r="A347" t="str">
        <f>IF(ISBLANK(Worksheet!F368)=FALSE,VLOOKUP(Worksheet!A368,MeasureCode_Lookup,6,FALSE),"")</f>
        <v/>
      </c>
      <c r="B347">
        <f>Worksheet!H368</f>
        <v>0</v>
      </c>
      <c r="C347">
        <f>Worksheet!I368</f>
        <v>0</v>
      </c>
      <c r="D347" s="1">
        <f>IFERROR(IF(Worksheet!Z368=0,Worksheet!Y368/I347,Worksheet!Z368/R347),0)</f>
        <v>0</v>
      </c>
      <c r="E347" t="s">
        <v>16</v>
      </c>
      <c r="H347">
        <f>IF(N(Worksheet!S368)=0,N(Worksheet!R368),N(Worksheet!S368))</f>
        <v>0</v>
      </c>
      <c r="I347">
        <f>IFERROR(Worksheet!W368/(Worksheet!R368+Worksheet!U368),0)</f>
        <v>0</v>
      </c>
      <c r="J347" s="64">
        <f>Worksheet!AE368</f>
        <v>0</v>
      </c>
      <c r="K347" s="64">
        <f>Worksheet!AD368</f>
        <v>0</v>
      </c>
      <c r="L347" s="1">
        <f t="shared" si="10"/>
        <v>0</v>
      </c>
      <c r="M347">
        <f>IF(Worksheet!AL368=0,0,Worksheet!AL368/I347)</f>
        <v>0</v>
      </c>
      <c r="N347">
        <f t="shared" si="11"/>
        <v>0</v>
      </c>
      <c r="R347">
        <f>IFERROR(Worksheet!X368/(Worksheet!S368+Worksheet!V368),0)</f>
        <v>0</v>
      </c>
      <c r="S347" t="str">
        <f>IF(Worksheet!E368="","",Worksheet!E368)</f>
        <v/>
      </c>
      <c r="T347" t="str">
        <f>IF(Worksheet!B368="","",Worksheet!B368)</f>
        <v/>
      </c>
      <c r="U347" t="str">
        <f>IF(Worksheet!D368="","",Worksheet!D368)</f>
        <v/>
      </c>
      <c r="V347" t="str">
        <f>IF(Worksheet!$A$10=TRUE,"Y","N")</f>
        <v>N</v>
      </c>
      <c r="W347" t="str">
        <f>IF(Worksheet!$A$11=TRUE,"Y","N")</f>
        <v>N</v>
      </c>
      <c r="X347" t="str">
        <f>IF(Worksheet!$B$10=TRUE,"Y","N")</f>
        <v>N</v>
      </c>
      <c r="Y347" t="str">
        <f>IF(Worksheet!$B$11=TRUE,"Y","N")</f>
        <v>N</v>
      </c>
      <c r="Z347">
        <f>IFERROR(IF(N(Worksheet!V368)=0,Worksheet!U368,Worksheet!V368),"")</f>
        <v>0</v>
      </c>
    </row>
    <row r="348" spans="1:26" x14ac:dyDescent="0.25">
      <c r="A348" t="str">
        <f>IF(ISBLANK(Worksheet!F369)=FALSE,VLOOKUP(Worksheet!A369,MeasureCode_Lookup,6,FALSE),"")</f>
        <v/>
      </c>
      <c r="B348">
        <f>Worksheet!H369</f>
        <v>0</v>
      </c>
      <c r="C348">
        <f>Worksheet!I369</f>
        <v>0</v>
      </c>
      <c r="D348" s="1">
        <f>IFERROR(IF(Worksheet!Z369=0,Worksheet!Y369/I348,Worksheet!Z369/R348),0)</f>
        <v>0</v>
      </c>
      <c r="E348" t="s">
        <v>16</v>
      </c>
      <c r="H348">
        <f>IF(N(Worksheet!S369)=0,N(Worksheet!R369),N(Worksheet!S369))</f>
        <v>0</v>
      </c>
      <c r="I348">
        <f>IFERROR(Worksheet!W369/(Worksheet!R369+Worksheet!U369),0)</f>
        <v>0</v>
      </c>
      <c r="J348" s="64">
        <f>Worksheet!AE369</f>
        <v>0</v>
      </c>
      <c r="K348" s="64">
        <f>Worksheet!AD369</f>
        <v>0</v>
      </c>
      <c r="L348" s="1">
        <f t="shared" si="10"/>
        <v>0</v>
      </c>
      <c r="M348">
        <f>IF(Worksheet!AL369=0,0,Worksheet!AL369/I348)</f>
        <v>0</v>
      </c>
      <c r="N348">
        <f t="shared" si="11"/>
        <v>0</v>
      </c>
      <c r="R348">
        <f>IFERROR(Worksheet!X369/(Worksheet!S369+Worksheet!V369),0)</f>
        <v>0</v>
      </c>
      <c r="S348" t="str">
        <f>IF(Worksheet!E369="","",Worksheet!E369)</f>
        <v/>
      </c>
      <c r="T348" t="str">
        <f>IF(Worksheet!B369="","",Worksheet!B369)</f>
        <v/>
      </c>
      <c r="U348" t="str">
        <f>IF(Worksheet!D369="","",Worksheet!D369)</f>
        <v/>
      </c>
      <c r="V348" t="str">
        <f>IF(Worksheet!$A$10=TRUE,"Y","N")</f>
        <v>N</v>
      </c>
      <c r="W348" t="str">
        <f>IF(Worksheet!$A$11=TRUE,"Y","N")</f>
        <v>N</v>
      </c>
      <c r="X348" t="str">
        <f>IF(Worksheet!$B$10=TRUE,"Y","N")</f>
        <v>N</v>
      </c>
      <c r="Y348" t="str">
        <f>IF(Worksheet!$B$11=TRUE,"Y","N")</f>
        <v>N</v>
      </c>
      <c r="Z348">
        <f>IFERROR(IF(N(Worksheet!V369)=0,Worksheet!U369,Worksheet!V369),"")</f>
        <v>0</v>
      </c>
    </row>
    <row r="349" spans="1:26" x14ac:dyDescent="0.25">
      <c r="A349" t="str">
        <f>IF(ISBLANK(Worksheet!F370)=FALSE,VLOOKUP(Worksheet!A370,MeasureCode_Lookup,6,FALSE),"")</f>
        <v/>
      </c>
      <c r="B349">
        <f>Worksheet!H370</f>
        <v>0</v>
      </c>
      <c r="C349">
        <f>Worksheet!I370</f>
        <v>0</v>
      </c>
      <c r="D349" s="1">
        <f>IFERROR(IF(Worksheet!Z370=0,Worksheet!Y370/I349,Worksheet!Z370/R349),0)</f>
        <v>0</v>
      </c>
      <c r="E349" t="s">
        <v>16</v>
      </c>
      <c r="H349">
        <f>IF(N(Worksheet!S370)=0,N(Worksheet!R370),N(Worksheet!S370))</f>
        <v>0</v>
      </c>
      <c r="I349">
        <f>IFERROR(Worksheet!W370/(Worksheet!R370+Worksheet!U370),0)</f>
        <v>0</v>
      </c>
      <c r="J349" s="64">
        <f>Worksheet!AE370</f>
        <v>0</v>
      </c>
      <c r="K349" s="64">
        <f>Worksheet!AD370</f>
        <v>0</v>
      </c>
      <c r="L349" s="1">
        <f t="shared" si="10"/>
        <v>0</v>
      </c>
      <c r="M349">
        <f>IF(Worksheet!AL370=0,0,Worksheet!AL370/I349)</f>
        <v>0</v>
      </c>
      <c r="N349">
        <f t="shared" si="11"/>
        <v>0</v>
      </c>
      <c r="R349">
        <f>IFERROR(Worksheet!X370/(Worksheet!S370+Worksheet!V370),0)</f>
        <v>0</v>
      </c>
      <c r="S349" t="str">
        <f>IF(Worksheet!E370="","",Worksheet!E370)</f>
        <v/>
      </c>
      <c r="T349" t="str">
        <f>IF(Worksheet!B370="","",Worksheet!B370)</f>
        <v/>
      </c>
      <c r="U349" t="str">
        <f>IF(Worksheet!D370="","",Worksheet!D370)</f>
        <v/>
      </c>
      <c r="V349" t="str">
        <f>IF(Worksheet!$A$10=TRUE,"Y","N")</f>
        <v>N</v>
      </c>
      <c r="W349" t="str">
        <f>IF(Worksheet!$A$11=TRUE,"Y","N")</f>
        <v>N</v>
      </c>
      <c r="X349" t="str">
        <f>IF(Worksheet!$B$10=TRUE,"Y","N")</f>
        <v>N</v>
      </c>
      <c r="Y349" t="str">
        <f>IF(Worksheet!$B$11=TRUE,"Y","N")</f>
        <v>N</v>
      </c>
      <c r="Z349">
        <f>IFERROR(IF(N(Worksheet!V370)=0,Worksheet!U370,Worksheet!V370),"")</f>
        <v>0</v>
      </c>
    </row>
    <row r="350" spans="1:26" x14ac:dyDescent="0.25">
      <c r="A350" t="str">
        <f>IF(ISBLANK(Worksheet!F371)=FALSE,VLOOKUP(Worksheet!A371,MeasureCode_Lookup,6,FALSE),"")</f>
        <v/>
      </c>
      <c r="B350">
        <f>Worksheet!H371</f>
        <v>0</v>
      </c>
      <c r="C350">
        <f>Worksheet!I371</f>
        <v>0</v>
      </c>
      <c r="D350" s="1">
        <f>IFERROR(IF(Worksheet!Z371=0,Worksheet!Y371/I350,Worksheet!Z371/R350),0)</f>
        <v>0</v>
      </c>
      <c r="E350" t="s">
        <v>16</v>
      </c>
      <c r="H350">
        <f>IF(N(Worksheet!S371)=0,N(Worksheet!R371),N(Worksheet!S371))</f>
        <v>0</v>
      </c>
      <c r="I350">
        <f>IFERROR(Worksheet!W371/(Worksheet!R371+Worksheet!U371),0)</f>
        <v>0</v>
      </c>
      <c r="J350" s="64">
        <f>Worksheet!AE371</f>
        <v>0</v>
      </c>
      <c r="K350" s="64">
        <f>Worksheet!AD371</f>
        <v>0</v>
      </c>
      <c r="L350" s="1">
        <f t="shared" si="10"/>
        <v>0</v>
      </c>
      <c r="M350">
        <f>IF(Worksheet!AL371=0,0,Worksheet!AL371/I350)</f>
        <v>0</v>
      </c>
      <c r="N350">
        <f t="shared" si="11"/>
        <v>0</v>
      </c>
      <c r="R350">
        <f>IFERROR(Worksheet!X371/(Worksheet!S371+Worksheet!V371),0)</f>
        <v>0</v>
      </c>
      <c r="S350" t="str">
        <f>IF(Worksheet!E371="","",Worksheet!E371)</f>
        <v/>
      </c>
      <c r="T350" t="str">
        <f>IF(Worksheet!B371="","",Worksheet!B371)</f>
        <v/>
      </c>
      <c r="U350" t="str">
        <f>IF(Worksheet!D371="","",Worksheet!D371)</f>
        <v/>
      </c>
      <c r="V350" t="str">
        <f>IF(Worksheet!$A$10=TRUE,"Y","N")</f>
        <v>N</v>
      </c>
      <c r="W350" t="str">
        <f>IF(Worksheet!$A$11=TRUE,"Y","N")</f>
        <v>N</v>
      </c>
      <c r="X350" t="str">
        <f>IF(Worksheet!$B$10=TRUE,"Y","N")</f>
        <v>N</v>
      </c>
      <c r="Y350" t="str">
        <f>IF(Worksheet!$B$11=TRUE,"Y","N")</f>
        <v>N</v>
      </c>
      <c r="Z350">
        <f>IFERROR(IF(N(Worksheet!V371)=0,Worksheet!U371,Worksheet!V371),"")</f>
        <v>0</v>
      </c>
    </row>
    <row r="351" spans="1:26" x14ac:dyDescent="0.25">
      <c r="A351" t="str">
        <f>IF(ISBLANK(Worksheet!F372)=FALSE,VLOOKUP(Worksheet!A372,MeasureCode_Lookup,6,FALSE),"")</f>
        <v/>
      </c>
      <c r="B351">
        <f>Worksheet!H372</f>
        <v>0</v>
      </c>
      <c r="C351">
        <f>Worksheet!I372</f>
        <v>0</v>
      </c>
      <c r="D351" s="1">
        <f>IFERROR(IF(Worksheet!Z372=0,Worksheet!Y372/I351,Worksheet!Z372/R351),0)</f>
        <v>0</v>
      </c>
      <c r="E351" t="s">
        <v>16</v>
      </c>
      <c r="H351">
        <f>IF(N(Worksheet!S372)=0,N(Worksheet!R372),N(Worksheet!S372))</f>
        <v>0</v>
      </c>
      <c r="I351">
        <f>IFERROR(Worksheet!W372/(Worksheet!R372+Worksheet!U372),0)</f>
        <v>0</v>
      </c>
      <c r="J351" s="64">
        <f>Worksheet!AE372</f>
        <v>0</v>
      </c>
      <c r="K351" s="64">
        <f>Worksheet!AD372</f>
        <v>0</v>
      </c>
      <c r="L351" s="1">
        <f t="shared" si="10"/>
        <v>0</v>
      </c>
      <c r="M351">
        <f>IF(Worksheet!AL372=0,0,Worksheet!AL372/I351)</f>
        <v>0</v>
      </c>
      <c r="N351">
        <f t="shared" si="11"/>
        <v>0</v>
      </c>
      <c r="R351">
        <f>IFERROR(Worksheet!X372/(Worksheet!S372+Worksheet!V372),0)</f>
        <v>0</v>
      </c>
      <c r="S351" t="str">
        <f>IF(Worksheet!E372="","",Worksheet!E372)</f>
        <v/>
      </c>
      <c r="T351" t="str">
        <f>IF(Worksheet!B372="","",Worksheet!B372)</f>
        <v/>
      </c>
      <c r="U351" t="str">
        <f>IF(Worksheet!D372="","",Worksheet!D372)</f>
        <v/>
      </c>
      <c r="V351" t="str">
        <f>IF(Worksheet!$A$10=TRUE,"Y","N")</f>
        <v>N</v>
      </c>
      <c r="W351" t="str">
        <f>IF(Worksheet!$A$11=TRUE,"Y","N")</f>
        <v>N</v>
      </c>
      <c r="X351" t="str">
        <f>IF(Worksheet!$B$10=TRUE,"Y","N")</f>
        <v>N</v>
      </c>
      <c r="Y351" t="str">
        <f>IF(Worksheet!$B$11=TRUE,"Y","N")</f>
        <v>N</v>
      </c>
      <c r="Z351">
        <f>IFERROR(IF(N(Worksheet!V372)=0,Worksheet!U372,Worksheet!V372),"")</f>
        <v>0</v>
      </c>
    </row>
    <row r="352" spans="1:26" x14ac:dyDescent="0.25">
      <c r="A352" t="str">
        <f>IF(ISBLANK(Worksheet!F373)=FALSE,VLOOKUP(Worksheet!A373,MeasureCode_Lookup,6,FALSE),"")</f>
        <v/>
      </c>
      <c r="B352">
        <f>Worksheet!H373</f>
        <v>0</v>
      </c>
      <c r="C352">
        <f>Worksheet!I373</f>
        <v>0</v>
      </c>
      <c r="D352" s="1">
        <f>IFERROR(IF(Worksheet!Z373=0,Worksheet!Y373/I352,Worksheet!Z373/R352),0)</f>
        <v>0</v>
      </c>
      <c r="E352" t="s">
        <v>16</v>
      </c>
      <c r="H352">
        <f>IF(N(Worksheet!S373)=0,N(Worksheet!R373),N(Worksheet!S373))</f>
        <v>0</v>
      </c>
      <c r="I352">
        <f>IFERROR(Worksheet!W373/(Worksheet!R373+Worksheet!U373),0)</f>
        <v>0</v>
      </c>
      <c r="J352" s="64">
        <f>Worksheet!AE373</f>
        <v>0</v>
      </c>
      <c r="K352" s="64">
        <f>Worksheet!AD373</f>
        <v>0</v>
      </c>
      <c r="L352" s="1">
        <f t="shared" si="10"/>
        <v>0</v>
      </c>
      <c r="M352">
        <f>IF(Worksheet!AL373=0,0,Worksheet!AL373/I352)</f>
        <v>0</v>
      </c>
      <c r="N352">
        <f t="shared" si="11"/>
        <v>0</v>
      </c>
      <c r="R352">
        <f>IFERROR(Worksheet!X373/(Worksheet!S373+Worksheet!V373),0)</f>
        <v>0</v>
      </c>
      <c r="S352" t="str">
        <f>IF(Worksheet!E373="","",Worksheet!E373)</f>
        <v/>
      </c>
      <c r="T352" t="str">
        <f>IF(Worksheet!B373="","",Worksheet!B373)</f>
        <v/>
      </c>
      <c r="U352" t="str">
        <f>IF(Worksheet!D373="","",Worksheet!D373)</f>
        <v/>
      </c>
      <c r="V352" t="str">
        <f>IF(Worksheet!$A$10=TRUE,"Y","N")</f>
        <v>N</v>
      </c>
      <c r="W352" t="str">
        <f>IF(Worksheet!$A$11=TRUE,"Y","N")</f>
        <v>N</v>
      </c>
      <c r="X352" t="str">
        <f>IF(Worksheet!$B$10=TRUE,"Y","N")</f>
        <v>N</v>
      </c>
      <c r="Y352" t="str">
        <f>IF(Worksheet!$B$11=TRUE,"Y","N")</f>
        <v>N</v>
      </c>
      <c r="Z352">
        <f>IFERROR(IF(N(Worksheet!V373)=0,Worksheet!U373,Worksheet!V373),"")</f>
        <v>0</v>
      </c>
    </row>
    <row r="353" spans="1:26" x14ac:dyDescent="0.25">
      <c r="A353" t="str">
        <f>IF(ISBLANK(Worksheet!F374)=FALSE,VLOOKUP(Worksheet!A374,MeasureCode_Lookup,6,FALSE),"")</f>
        <v/>
      </c>
      <c r="B353">
        <f>Worksheet!H374</f>
        <v>0</v>
      </c>
      <c r="C353">
        <f>Worksheet!I374</f>
        <v>0</v>
      </c>
      <c r="D353" s="1">
        <f>IFERROR(IF(Worksheet!Z374=0,Worksheet!Y374/I353,Worksheet!Z374/R353),0)</f>
        <v>0</v>
      </c>
      <c r="E353" t="s">
        <v>16</v>
      </c>
      <c r="H353">
        <f>IF(N(Worksheet!S374)=0,N(Worksheet!R374),N(Worksheet!S374))</f>
        <v>0</v>
      </c>
      <c r="I353">
        <f>IFERROR(Worksheet!W374/(Worksheet!R374+Worksheet!U374),0)</f>
        <v>0</v>
      </c>
      <c r="J353" s="64">
        <f>Worksheet!AE374</f>
        <v>0</v>
      </c>
      <c r="K353" s="64">
        <f>Worksheet!AD374</f>
        <v>0</v>
      </c>
      <c r="L353" s="1">
        <f t="shared" si="10"/>
        <v>0</v>
      </c>
      <c r="M353">
        <f>IF(Worksheet!AL374=0,0,Worksheet!AL374/I353)</f>
        <v>0</v>
      </c>
      <c r="N353">
        <f t="shared" si="11"/>
        <v>0</v>
      </c>
      <c r="R353">
        <f>IFERROR(Worksheet!X374/(Worksheet!S374+Worksheet!V374),0)</f>
        <v>0</v>
      </c>
      <c r="S353" t="str">
        <f>IF(Worksheet!E374="","",Worksheet!E374)</f>
        <v/>
      </c>
      <c r="T353" t="str">
        <f>IF(Worksheet!B374="","",Worksheet!B374)</f>
        <v/>
      </c>
      <c r="U353" t="str">
        <f>IF(Worksheet!D374="","",Worksheet!D374)</f>
        <v/>
      </c>
      <c r="V353" t="str">
        <f>IF(Worksheet!$A$10=TRUE,"Y","N")</f>
        <v>N</v>
      </c>
      <c r="W353" t="str">
        <f>IF(Worksheet!$A$11=TRUE,"Y","N")</f>
        <v>N</v>
      </c>
      <c r="X353" t="str">
        <f>IF(Worksheet!$B$10=TRUE,"Y","N")</f>
        <v>N</v>
      </c>
      <c r="Y353" t="str">
        <f>IF(Worksheet!$B$11=TRUE,"Y","N")</f>
        <v>N</v>
      </c>
      <c r="Z353">
        <f>IFERROR(IF(N(Worksheet!V374)=0,Worksheet!U374,Worksheet!V374),"")</f>
        <v>0</v>
      </c>
    </row>
    <row r="354" spans="1:26" x14ac:dyDescent="0.25">
      <c r="A354" t="str">
        <f>IF(ISBLANK(Worksheet!F375)=FALSE,VLOOKUP(Worksheet!A375,MeasureCode_Lookup,6,FALSE),"")</f>
        <v/>
      </c>
      <c r="B354">
        <f>Worksheet!H375</f>
        <v>0</v>
      </c>
      <c r="C354">
        <f>Worksheet!I375</f>
        <v>0</v>
      </c>
      <c r="D354" s="1">
        <f>IFERROR(IF(Worksheet!Z375=0,Worksheet!Y375/I354,Worksheet!Z375/R354),0)</f>
        <v>0</v>
      </c>
      <c r="E354" t="s">
        <v>16</v>
      </c>
      <c r="H354">
        <f>IF(N(Worksheet!S375)=0,N(Worksheet!R375),N(Worksheet!S375))</f>
        <v>0</v>
      </c>
      <c r="I354">
        <f>IFERROR(Worksheet!W375/(Worksheet!R375+Worksheet!U375),0)</f>
        <v>0</v>
      </c>
      <c r="J354" s="64">
        <f>Worksheet!AE375</f>
        <v>0</v>
      </c>
      <c r="K354" s="64">
        <f>Worksheet!AD375</f>
        <v>0</v>
      </c>
      <c r="L354" s="1">
        <f t="shared" si="10"/>
        <v>0</v>
      </c>
      <c r="M354">
        <f>IF(Worksheet!AL375=0,0,Worksheet!AL375/I354)</f>
        <v>0</v>
      </c>
      <c r="N354">
        <f t="shared" si="11"/>
        <v>0</v>
      </c>
      <c r="R354">
        <f>IFERROR(Worksheet!X375/(Worksheet!S375+Worksheet!V375),0)</f>
        <v>0</v>
      </c>
      <c r="S354" t="str">
        <f>IF(Worksheet!E375="","",Worksheet!E375)</f>
        <v/>
      </c>
      <c r="T354" t="str">
        <f>IF(Worksheet!B375="","",Worksheet!B375)</f>
        <v/>
      </c>
      <c r="U354" t="str">
        <f>IF(Worksheet!D375="","",Worksheet!D375)</f>
        <v/>
      </c>
      <c r="V354" t="str">
        <f>IF(Worksheet!$A$10=TRUE,"Y","N")</f>
        <v>N</v>
      </c>
      <c r="W354" t="str">
        <f>IF(Worksheet!$A$11=TRUE,"Y","N")</f>
        <v>N</v>
      </c>
      <c r="X354" t="str">
        <f>IF(Worksheet!$B$10=TRUE,"Y","N")</f>
        <v>N</v>
      </c>
      <c r="Y354" t="str">
        <f>IF(Worksheet!$B$11=TRUE,"Y","N")</f>
        <v>N</v>
      </c>
      <c r="Z354">
        <f>IFERROR(IF(N(Worksheet!V375)=0,Worksheet!U375,Worksheet!V375),"")</f>
        <v>0</v>
      </c>
    </row>
    <row r="355" spans="1:26" x14ac:dyDescent="0.25">
      <c r="A355" t="str">
        <f>IF(ISBLANK(Worksheet!F376)=FALSE,VLOOKUP(Worksheet!A376,MeasureCode_Lookup,6,FALSE),"")</f>
        <v/>
      </c>
      <c r="B355">
        <f>Worksheet!H376</f>
        <v>0</v>
      </c>
      <c r="C355">
        <f>Worksheet!I376</f>
        <v>0</v>
      </c>
      <c r="D355" s="1">
        <f>IFERROR(IF(Worksheet!Z376=0,Worksheet!Y376/I355,Worksheet!Z376/R355),0)</f>
        <v>0</v>
      </c>
      <c r="E355" t="s">
        <v>16</v>
      </c>
      <c r="H355">
        <f>IF(N(Worksheet!S376)=0,N(Worksheet!R376),N(Worksheet!S376))</f>
        <v>0</v>
      </c>
      <c r="I355">
        <f>IFERROR(Worksheet!W376/(Worksheet!R376+Worksheet!U376),0)</f>
        <v>0</v>
      </c>
      <c r="J355" s="64">
        <f>Worksheet!AE376</f>
        <v>0</v>
      </c>
      <c r="K355" s="64">
        <f>Worksheet!AD376</f>
        <v>0</v>
      </c>
      <c r="L355" s="1">
        <f t="shared" si="10"/>
        <v>0</v>
      </c>
      <c r="M355">
        <f>IF(Worksheet!AL376=0,0,Worksheet!AL376/I355)</f>
        <v>0</v>
      </c>
      <c r="N355">
        <f t="shared" si="11"/>
        <v>0</v>
      </c>
      <c r="R355">
        <f>IFERROR(Worksheet!X376/(Worksheet!S376+Worksheet!V376),0)</f>
        <v>0</v>
      </c>
      <c r="S355" t="str">
        <f>IF(Worksheet!E376="","",Worksheet!E376)</f>
        <v/>
      </c>
      <c r="T355" t="str">
        <f>IF(Worksheet!B376="","",Worksheet!B376)</f>
        <v/>
      </c>
      <c r="U355" t="str">
        <f>IF(Worksheet!D376="","",Worksheet!D376)</f>
        <v/>
      </c>
      <c r="V355" t="str">
        <f>IF(Worksheet!$A$10=TRUE,"Y","N")</f>
        <v>N</v>
      </c>
      <c r="W355" t="str">
        <f>IF(Worksheet!$A$11=TRUE,"Y","N")</f>
        <v>N</v>
      </c>
      <c r="X355" t="str">
        <f>IF(Worksheet!$B$10=TRUE,"Y","N")</f>
        <v>N</v>
      </c>
      <c r="Y355" t="str">
        <f>IF(Worksheet!$B$11=TRUE,"Y","N")</f>
        <v>N</v>
      </c>
      <c r="Z355">
        <f>IFERROR(IF(N(Worksheet!V376)=0,Worksheet!U376,Worksheet!V376),"")</f>
        <v>0</v>
      </c>
    </row>
    <row r="356" spans="1:26" x14ac:dyDescent="0.25">
      <c r="A356" t="str">
        <f>IF(ISBLANK(Worksheet!F377)=FALSE,VLOOKUP(Worksheet!A377,MeasureCode_Lookup,6,FALSE),"")</f>
        <v/>
      </c>
      <c r="B356">
        <f>Worksheet!H377</f>
        <v>0</v>
      </c>
      <c r="C356">
        <f>Worksheet!I377</f>
        <v>0</v>
      </c>
      <c r="D356" s="1">
        <f>IFERROR(IF(Worksheet!Z377=0,Worksheet!Y377/I356,Worksheet!Z377/R356),0)</f>
        <v>0</v>
      </c>
      <c r="E356" t="s">
        <v>16</v>
      </c>
      <c r="H356">
        <f>IF(N(Worksheet!S377)=0,N(Worksheet!R377),N(Worksheet!S377))</f>
        <v>0</v>
      </c>
      <c r="I356">
        <f>IFERROR(Worksheet!W377/(Worksheet!R377+Worksheet!U377),0)</f>
        <v>0</v>
      </c>
      <c r="J356" s="64">
        <f>Worksheet!AE377</f>
        <v>0</v>
      </c>
      <c r="K356" s="64">
        <f>Worksheet!AD377</f>
        <v>0</v>
      </c>
      <c r="L356" s="1">
        <f t="shared" si="10"/>
        <v>0</v>
      </c>
      <c r="M356">
        <f>IF(Worksheet!AL377=0,0,Worksheet!AL377/I356)</f>
        <v>0</v>
      </c>
      <c r="N356">
        <f t="shared" si="11"/>
        <v>0</v>
      </c>
      <c r="R356">
        <f>IFERROR(Worksheet!X377/(Worksheet!S377+Worksheet!V377),0)</f>
        <v>0</v>
      </c>
      <c r="S356" t="str">
        <f>IF(Worksheet!E377="","",Worksheet!E377)</f>
        <v/>
      </c>
      <c r="T356" t="str">
        <f>IF(Worksheet!B377="","",Worksheet!B377)</f>
        <v/>
      </c>
      <c r="U356" t="str">
        <f>IF(Worksheet!D377="","",Worksheet!D377)</f>
        <v/>
      </c>
      <c r="V356" t="str">
        <f>IF(Worksheet!$A$10=TRUE,"Y","N")</f>
        <v>N</v>
      </c>
      <c r="W356" t="str">
        <f>IF(Worksheet!$A$11=TRUE,"Y","N")</f>
        <v>N</v>
      </c>
      <c r="X356" t="str">
        <f>IF(Worksheet!$B$10=TRUE,"Y","N")</f>
        <v>N</v>
      </c>
      <c r="Y356" t="str">
        <f>IF(Worksheet!$B$11=TRUE,"Y","N")</f>
        <v>N</v>
      </c>
      <c r="Z356">
        <f>IFERROR(IF(N(Worksheet!V377)=0,Worksheet!U377,Worksheet!V377),"")</f>
        <v>0</v>
      </c>
    </row>
    <row r="357" spans="1:26" x14ac:dyDescent="0.25">
      <c r="A357" t="str">
        <f>IF(ISBLANK(Worksheet!F378)=FALSE,VLOOKUP(Worksheet!A378,MeasureCode_Lookup,6,FALSE),"")</f>
        <v/>
      </c>
      <c r="B357">
        <f>Worksheet!H378</f>
        <v>0</v>
      </c>
      <c r="C357">
        <f>Worksheet!I378</f>
        <v>0</v>
      </c>
      <c r="D357" s="1">
        <f>IFERROR(IF(Worksheet!Z378=0,Worksheet!Y378/I357,Worksheet!Z378/R357),0)</f>
        <v>0</v>
      </c>
      <c r="E357" t="s">
        <v>16</v>
      </c>
      <c r="H357">
        <f>IF(N(Worksheet!S378)=0,N(Worksheet!R378),N(Worksheet!S378))</f>
        <v>0</v>
      </c>
      <c r="I357">
        <f>IFERROR(Worksheet!W378/(Worksheet!R378+Worksheet!U378),0)</f>
        <v>0</v>
      </c>
      <c r="J357" s="64">
        <f>Worksheet!AE378</f>
        <v>0</v>
      </c>
      <c r="K357" s="64">
        <f>Worksheet!AD378</f>
        <v>0</v>
      </c>
      <c r="L357" s="1">
        <f t="shared" si="10"/>
        <v>0</v>
      </c>
      <c r="M357">
        <f>IF(Worksheet!AL378=0,0,Worksheet!AL378/I357)</f>
        <v>0</v>
      </c>
      <c r="N357">
        <f t="shared" si="11"/>
        <v>0</v>
      </c>
      <c r="R357">
        <f>IFERROR(Worksheet!X378/(Worksheet!S378+Worksheet!V378),0)</f>
        <v>0</v>
      </c>
      <c r="S357" t="str">
        <f>IF(Worksheet!E378="","",Worksheet!E378)</f>
        <v/>
      </c>
      <c r="T357" t="str">
        <f>IF(Worksheet!B378="","",Worksheet!B378)</f>
        <v/>
      </c>
      <c r="U357" t="str">
        <f>IF(Worksheet!D378="","",Worksheet!D378)</f>
        <v/>
      </c>
      <c r="V357" t="str">
        <f>IF(Worksheet!$A$10=TRUE,"Y","N")</f>
        <v>N</v>
      </c>
      <c r="W357" t="str">
        <f>IF(Worksheet!$A$11=TRUE,"Y","N")</f>
        <v>N</v>
      </c>
      <c r="X357" t="str">
        <f>IF(Worksheet!$B$10=TRUE,"Y","N")</f>
        <v>N</v>
      </c>
      <c r="Y357" t="str">
        <f>IF(Worksheet!$B$11=TRUE,"Y","N")</f>
        <v>N</v>
      </c>
      <c r="Z357">
        <f>IFERROR(IF(N(Worksheet!V378)=0,Worksheet!U378,Worksheet!V378),"")</f>
        <v>0</v>
      </c>
    </row>
    <row r="358" spans="1:26" x14ac:dyDescent="0.25">
      <c r="A358" t="str">
        <f>IF(ISBLANK(Worksheet!F379)=FALSE,VLOOKUP(Worksheet!A379,MeasureCode_Lookup,6,FALSE),"")</f>
        <v/>
      </c>
      <c r="B358">
        <f>Worksheet!H379</f>
        <v>0</v>
      </c>
      <c r="C358">
        <f>Worksheet!I379</f>
        <v>0</v>
      </c>
      <c r="D358" s="1">
        <f>IFERROR(IF(Worksheet!Z379=0,Worksheet!Y379/I358,Worksheet!Z379/R358),0)</f>
        <v>0</v>
      </c>
      <c r="E358" t="s">
        <v>16</v>
      </c>
      <c r="H358">
        <f>IF(N(Worksheet!S379)=0,N(Worksheet!R379),N(Worksheet!S379))</f>
        <v>0</v>
      </c>
      <c r="I358">
        <f>IFERROR(Worksheet!W379/(Worksheet!R379+Worksheet!U379),0)</f>
        <v>0</v>
      </c>
      <c r="J358" s="64">
        <f>Worksheet!AE379</f>
        <v>0</v>
      </c>
      <c r="K358" s="64">
        <f>Worksheet!AD379</f>
        <v>0</v>
      </c>
      <c r="L358" s="1">
        <f t="shared" si="10"/>
        <v>0</v>
      </c>
      <c r="M358">
        <f>IF(Worksheet!AL379=0,0,Worksheet!AL379/I358)</f>
        <v>0</v>
      </c>
      <c r="N358">
        <f t="shared" si="11"/>
        <v>0</v>
      </c>
      <c r="R358">
        <f>IFERROR(Worksheet!X379/(Worksheet!S379+Worksheet!V379),0)</f>
        <v>0</v>
      </c>
      <c r="S358" t="str">
        <f>IF(Worksheet!E379="","",Worksheet!E379)</f>
        <v/>
      </c>
      <c r="T358" t="str">
        <f>IF(Worksheet!B379="","",Worksheet!B379)</f>
        <v/>
      </c>
      <c r="U358" t="str">
        <f>IF(Worksheet!D379="","",Worksheet!D379)</f>
        <v/>
      </c>
      <c r="V358" t="str">
        <f>IF(Worksheet!$A$10=TRUE,"Y","N")</f>
        <v>N</v>
      </c>
      <c r="W358" t="str">
        <f>IF(Worksheet!$A$11=TRUE,"Y","N")</f>
        <v>N</v>
      </c>
      <c r="X358" t="str">
        <f>IF(Worksheet!$B$10=TRUE,"Y","N")</f>
        <v>N</v>
      </c>
      <c r="Y358" t="str">
        <f>IF(Worksheet!$B$11=TRUE,"Y","N")</f>
        <v>N</v>
      </c>
      <c r="Z358">
        <f>IFERROR(IF(N(Worksheet!V379)=0,Worksheet!U379,Worksheet!V379),"")</f>
        <v>0</v>
      </c>
    </row>
    <row r="359" spans="1:26" x14ac:dyDescent="0.25">
      <c r="A359" t="str">
        <f>IF(ISBLANK(Worksheet!F380)=FALSE,VLOOKUP(Worksheet!A380,MeasureCode_Lookup,6,FALSE),"")</f>
        <v/>
      </c>
      <c r="B359">
        <f>Worksheet!H380</f>
        <v>0</v>
      </c>
      <c r="C359">
        <f>Worksheet!I380</f>
        <v>0</v>
      </c>
      <c r="D359" s="1">
        <f>IFERROR(IF(Worksheet!Z380=0,Worksheet!Y380/I359,Worksheet!Z380/R359),0)</f>
        <v>0</v>
      </c>
      <c r="E359" t="s">
        <v>16</v>
      </c>
      <c r="H359">
        <f>IF(N(Worksheet!S380)=0,N(Worksheet!R380),N(Worksheet!S380))</f>
        <v>0</v>
      </c>
      <c r="I359">
        <f>IFERROR(Worksheet!W380/(Worksheet!R380+Worksheet!U380),0)</f>
        <v>0</v>
      </c>
      <c r="J359" s="64">
        <f>Worksheet!AE380</f>
        <v>0</v>
      </c>
      <c r="K359" s="64">
        <f>Worksheet!AD380</f>
        <v>0</v>
      </c>
      <c r="L359" s="1">
        <f t="shared" si="10"/>
        <v>0</v>
      </c>
      <c r="M359">
        <f>IF(Worksheet!AL380=0,0,Worksheet!AL380/I359)</f>
        <v>0</v>
      </c>
      <c r="N359">
        <f t="shared" si="11"/>
        <v>0</v>
      </c>
      <c r="R359">
        <f>IFERROR(Worksheet!X380/(Worksheet!S380+Worksheet!V380),0)</f>
        <v>0</v>
      </c>
      <c r="S359" t="str">
        <f>IF(Worksheet!E380="","",Worksheet!E380)</f>
        <v/>
      </c>
      <c r="T359" t="str">
        <f>IF(Worksheet!B380="","",Worksheet!B380)</f>
        <v/>
      </c>
      <c r="U359" t="str">
        <f>IF(Worksheet!D380="","",Worksheet!D380)</f>
        <v/>
      </c>
      <c r="V359" t="str">
        <f>IF(Worksheet!$A$10=TRUE,"Y","N")</f>
        <v>N</v>
      </c>
      <c r="W359" t="str">
        <f>IF(Worksheet!$A$11=TRUE,"Y","N")</f>
        <v>N</v>
      </c>
      <c r="X359" t="str">
        <f>IF(Worksheet!$B$10=TRUE,"Y","N")</f>
        <v>N</v>
      </c>
      <c r="Y359" t="str">
        <f>IF(Worksheet!$B$11=TRUE,"Y","N")</f>
        <v>N</v>
      </c>
      <c r="Z359">
        <f>IFERROR(IF(N(Worksheet!V380)=0,Worksheet!U380,Worksheet!V380),"")</f>
        <v>0</v>
      </c>
    </row>
    <row r="360" spans="1:26" x14ac:dyDescent="0.25">
      <c r="A360" t="str">
        <f>IF(ISBLANK(Worksheet!F381)=FALSE,VLOOKUP(Worksheet!A381,MeasureCode_Lookup,6,FALSE),"")</f>
        <v/>
      </c>
      <c r="B360">
        <f>Worksheet!H381</f>
        <v>0</v>
      </c>
      <c r="C360">
        <f>Worksheet!I381</f>
        <v>0</v>
      </c>
      <c r="D360" s="1">
        <f>IFERROR(IF(Worksheet!Z381=0,Worksheet!Y381/I360,Worksheet!Z381/R360),0)</f>
        <v>0</v>
      </c>
      <c r="E360" t="s">
        <v>16</v>
      </c>
      <c r="H360">
        <f>IF(N(Worksheet!S381)=0,N(Worksheet!R381),N(Worksheet!S381))</f>
        <v>0</v>
      </c>
      <c r="I360">
        <f>IFERROR(Worksheet!W381/(Worksheet!R381+Worksheet!U381),0)</f>
        <v>0</v>
      </c>
      <c r="J360" s="64">
        <f>Worksheet!AE381</f>
        <v>0</v>
      </c>
      <c r="K360" s="64">
        <f>Worksheet!AD381</f>
        <v>0</v>
      </c>
      <c r="L360" s="1">
        <f t="shared" si="10"/>
        <v>0</v>
      </c>
      <c r="M360">
        <f>IF(Worksheet!AL381=0,0,Worksheet!AL381/I360)</f>
        <v>0</v>
      </c>
      <c r="N360">
        <f t="shared" si="11"/>
        <v>0</v>
      </c>
      <c r="R360">
        <f>IFERROR(Worksheet!X381/(Worksheet!S381+Worksheet!V381),0)</f>
        <v>0</v>
      </c>
      <c r="S360" t="str">
        <f>IF(Worksheet!E381="","",Worksheet!E381)</f>
        <v/>
      </c>
      <c r="T360" t="str">
        <f>IF(Worksheet!B381="","",Worksheet!B381)</f>
        <v/>
      </c>
      <c r="U360" t="str">
        <f>IF(Worksheet!D381="","",Worksheet!D381)</f>
        <v/>
      </c>
      <c r="V360" t="str">
        <f>IF(Worksheet!$A$10=TRUE,"Y","N")</f>
        <v>N</v>
      </c>
      <c r="W360" t="str">
        <f>IF(Worksheet!$A$11=TRUE,"Y","N")</f>
        <v>N</v>
      </c>
      <c r="X360" t="str">
        <f>IF(Worksheet!$B$10=TRUE,"Y","N")</f>
        <v>N</v>
      </c>
      <c r="Y360" t="str">
        <f>IF(Worksheet!$B$11=TRUE,"Y","N")</f>
        <v>N</v>
      </c>
      <c r="Z360">
        <f>IFERROR(IF(N(Worksheet!V381)=0,Worksheet!U381,Worksheet!V381),"")</f>
        <v>0</v>
      </c>
    </row>
    <row r="361" spans="1:26" x14ac:dyDescent="0.25">
      <c r="A361" t="str">
        <f>IF(ISBLANK(Worksheet!F382)=FALSE,VLOOKUP(Worksheet!A382,MeasureCode_Lookup,6,FALSE),"")</f>
        <v/>
      </c>
      <c r="B361">
        <f>Worksheet!H382</f>
        <v>0</v>
      </c>
      <c r="C361">
        <f>Worksheet!I382</f>
        <v>0</v>
      </c>
      <c r="D361" s="1">
        <f>IFERROR(IF(Worksheet!Z382=0,Worksheet!Y382/I361,Worksheet!Z382/R361),0)</f>
        <v>0</v>
      </c>
      <c r="E361" t="s">
        <v>16</v>
      </c>
      <c r="H361">
        <f>IF(N(Worksheet!S382)=0,N(Worksheet!R382),N(Worksheet!S382))</f>
        <v>0</v>
      </c>
      <c r="I361">
        <f>IFERROR(Worksheet!W382/(Worksheet!R382+Worksheet!U382),0)</f>
        <v>0</v>
      </c>
      <c r="J361" s="64">
        <f>Worksheet!AE382</f>
        <v>0</v>
      </c>
      <c r="K361" s="64">
        <f>Worksheet!AD382</f>
        <v>0</v>
      </c>
      <c r="L361" s="1">
        <f t="shared" si="10"/>
        <v>0</v>
      </c>
      <c r="M361">
        <f>IF(Worksheet!AL382=0,0,Worksheet!AL382/I361)</f>
        <v>0</v>
      </c>
      <c r="N361">
        <f t="shared" si="11"/>
        <v>0</v>
      </c>
      <c r="R361">
        <f>IFERROR(Worksheet!X382/(Worksheet!S382+Worksheet!V382),0)</f>
        <v>0</v>
      </c>
      <c r="S361" t="str">
        <f>IF(Worksheet!E382="","",Worksheet!E382)</f>
        <v/>
      </c>
      <c r="T361" t="str">
        <f>IF(Worksheet!B382="","",Worksheet!B382)</f>
        <v/>
      </c>
      <c r="U361" t="str">
        <f>IF(Worksheet!D382="","",Worksheet!D382)</f>
        <v/>
      </c>
      <c r="V361" t="str">
        <f>IF(Worksheet!$A$10=TRUE,"Y","N")</f>
        <v>N</v>
      </c>
      <c r="W361" t="str">
        <f>IF(Worksheet!$A$11=TRUE,"Y","N")</f>
        <v>N</v>
      </c>
      <c r="X361" t="str">
        <f>IF(Worksheet!$B$10=TRUE,"Y","N")</f>
        <v>N</v>
      </c>
      <c r="Y361" t="str">
        <f>IF(Worksheet!$B$11=TRUE,"Y","N")</f>
        <v>N</v>
      </c>
      <c r="Z361">
        <f>IFERROR(IF(N(Worksheet!V382)=0,Worksheet!U382,Worksheet!V382),"")</f>
        <v>0</v>
      </c>
    </row>
    <row r="362" spans="1:26" x14ac:dyDescent="0.25">
      <c r="A362" t="str">
        <f>IF(ISBLANK(Worksheet!F383)=FALSE,VLOOKUP(Worksheet!A383,MeasureCode_Lookup,6,FALSE),"")</f>
        <v/>
      </c>
      <c r="B362">
        <f>Worksheet!H383</f>
        <v>0</v>
      </c>
      <c r="C362">
        <f>Worksheet!I383</f>
        <v>0</v>
      </c>
      <c r="D362" s="1">
        <f>IFERROR(IF(Worksheet!Z383=0,Worksheet!Y383/I362,Worksheet!Z383/R362),0)</f>
        <v>0</v>
      </c>
      <c r="E362" t="s">
        <v>16</v>
      </c>
      <c r="H362">
        <f>IF(N(Worksheet!S383)=0,N(Worksheet!R383),N(Worksheet!S383))</f>
        <v>0</v>
      </c>
      <c r="I362">
        <f>IFERROR(Worksheet!W383/(Worksheet!R383+Worksheet!U383),0)</f>
        <v>0</v>
      </c>
      <c r="J362" s="64">
        <f>Worksheet!AE383</f>
        <v>0</v>
      </c>
      <c r="K362" s="64">
        <f>Worksheet!AD383</f>
        <v>0</v>
      </c>
      <c r="L362" s="1">
        <f t="shared" si="10"/>
        <v>0</v>
      </c>
      <c r="M362">
        <f>IF(Worksheet!AL383=0,0,Worksheet!AL383/I362)</f>
        <v>0</v>
      </c>
      <c r="N362">
        <f t="shared" si="11"/>
        <v>0</v>
      </c>
      <c r="R362">
        <f>IFERROR(Worksheet!X383/(Worksheet!S383+Worksheet!V383),0)</f>
        <v>0</v>
      </c>
      <c r="S362" t="str">
        <f>IF(Worksheet!E383="","",Worksheet!E383)</f>
        <v/>
      </c>
      <c r="T362" t="str">
        <f>IF(Worksheet!B383="","",Worksheet!B383)</f>
        <v/>
      </c>
      <c r="U362" t="str">
        <f>IF(Worksheet!D383="","",Worksheet!D383)</f>
        <v/>
      </c>
      <c r="V362" t="str">
        <f>IF(Worksheet!$A$10=TRUE,"Y","N")</f>
        <v>N</v>
      </c>
      <c r="W362" t="str">
        <f>IF(Worksheet!$A$11=TRUE,"Y","N")</f>
        <v>N</v>
      </c>
      <c r="X362" t="str">
        <f>IF(Worksheet!$B$10=TRUE,"Y","N")</f>
        <v>N</v>
      </c>
      <c r="Y362" t="str">
        <f>IF(Worksheet!$B$11=TRUE,"Y","N")</f>
        <v>N</v>
      </c>
      <c r="Z362">
        <f>IFERROR(IF(N(Worksheet!V383)=0,Worksheet!U383,Worksheet!V383),"")</f>
        <v>0</v>
      </c>
    </row>
    <row r="363" spans="1:26" x14ac:dyDescent="0.25">
      <c r="A363" t="str">
        <f>IF(ISBLANK(Worksheet!F384)=FALSE,VLOOKUP(Worksheet!A384,MeasureCode_Lookup,6,FALSE),"")</f>
        <v/>
      </c>
      <c r="B363">
        <f>Worksheet!H384</f>
        <v>0</v>
      </c>
      <c r="C363">
        <f>Worksheet!I384</f>
        <v>0</v>
      </c>
      <c r="D363" s="1">
        <f>IFERROR(IF(Worksheet!Z384=0,Worksheet!Y384/I363,Worksheet!Z384/R363),0)</f>
        <v>0</v>
      </c>
      <c r="E363" t="s">
        <v>16</v>
      </c>
      <c r="H363">
        <f>IF(N(Worksheet!S384)=0,N(Worksheet!R384),N(Worksheet!S384))</f>
        <v>0</v>
      </c>
      <c r="I363">
        <f>IFERROR(Worksheet!W384/(Worksheet!R384+Worksheet!U384),0)</f>
        <v>0</v>
      </c>
      <c r="J363" s="64">
        <f>Worksheet!AE384</f>
        <v>0</v>
      </c>
      <c r="K363" s="64">
        <f>Worksheet!AD384</f>
        <v>0</v>
      </c>
      <c r="L363" s="1">
        <f t="shared" si="10"/>
        <v>0</v>
      </c>
      <c r="M363">
        <f>IF(Worksheet!AL384=0,0,Worksheet!AL384/I363)</f>
        <v>0</v>
      </c>
      <c r="N363">
        <f t="shared" si="11"/>
        <v>0</v>
      </c>
      <c r="R363">
        <f>IFERROR(Worksheet!X384/(Worksheet!S384+Worksheet!V384),0)</f>
        <v>0</v>
      </c>
      <c r="S363" t="str">
        <f>IF(Worksheet!E384="","",Worksheet!E384)</f>
        <v/>
      </c>
      <c r="T363" t="str">
        <f>IF(Worksheet!B384="","",Worksheet!B384)</f>
        <v/>
      </c>
      <c r="U363" t="str">
        <f>IF(Worksheet!D384="","",Worksheet!D384)</f>
        <v/>
      </c>
      <c r="V363" t="str">
        <f>IF(Worksheet!$A$10=TRUE,"Y","N")</f>
        <v>N</v>
      </c>
      <c r="W363" t="str">
        <f>IF(Worksheet!$A$11=TRUE,"Y","N")</f>
        <v>N</v>
      </c>
      <c r="X363" t="str">
        <f>IF(Worksheet!$B$10=TRUE,"Y","N")</f>
        <v>N</v>
      </c>
      <c r="Y363" t="str">
        <f>IF(Worksheet!$B$11=TRUE,"Y","N")</f>
        <v>N</v>
      </c>
      <c r="Z363">
        <f>IFERROR(IF(N(Worksheet!V384)=0,Worksheet!U384,Worksheet!V384),"")</f>
        <v>0</v>
      </c>
    </row>
    <row r="364" spans="1:26" x14ac:dyDescent="0.25">
      <c r="A364" t="str">
        <f>IF(ISBLANK(Worksheet!F385)=FALSE,VLOOKUP(Worksheet!A385,MeasureCode_Lookup,6,FALSE),"")</f>
        <v/>
      </c>
      <c r="B364">
        <f>Worksheet!H385</f>
        <v>0</v>
      </c>
      <c r="C364">
        <f>Worksheet!I385</f>
        <v>0</v>
      </c>
      <c r="D364" s="1">
        <f>IFERROR(IF(Worksheet!Z385=0,Worksheet!Y385/I364,Worksheet!Z385/R364),0)</f>
        <v>0</v>
      </c>
      <c r="E364" t="s">
        <v>16</v>
      </c>
      <c r="H364">
        <f>IF(N(Worksheet!S385)=0,N(Worksheet!R385),N(Worksheet!S385))</f>
        <v>0</v>
      </c>
      <c r="I364">
        <f>IFERROR(Worksheet!W385/(Worksheet!R385+Worksheet!U385),0)</f>
        <v>0</v>
      </c>
      <c r="J364" s="64">
        <f>Worksheet!AE385</f>
        <v>0</v>
      </c>
      <c r="K364" s="64">
        <f>Worksheet!AD385</f>
        <v>0</v>
      </c>
      <c r="L364" s="1">
        <f t="shared" si="10"/>
        <v>0</v>
      </c>
      <c r="M364">
        <f>IF(Worksheet!AL385=0,0,Worksheet!AL385/I364)</f>
        <v>0</v>
      </c>
      <c r="N364">
        <f t="shared" si="11"/>
        <v>0</v>
      </c>
      <c r="R364">
        <f>IFERROR(Worksheet!X385/(Worksheet!S385+Worksheet!V385),0)</f>
        <v>0</v>
      </c>
      <c r="S364" t="str">
        <f>IF(Worksheet!E385="","",Worksheet!E385)</f>
        <v/>
      </c>
      <c r="T364" t="str">
        <f>IF(Worksheet!B385="","",Worksheet!B385)</f>
        <v/>
      </c>
      <c r="U364" t="str">
        <f>IF(Worksheet!D385="","",Worksheet!D385)</f>
        <v/>
      </c>
      <c r="V364" t="str">
        <f>IF(Worksheet!$A$10=TRUE,"Y","N")</f>
        <v>N</v>
      </c>
      <c r="W364" t="str">
        <f>IF(Worksheet!$A$11=TRUE,"Y","N")</f>
        <v>N</v>
      </c>
      <c r="X364" t="str">
        <f>IF(Worksheet!$B$10=TRUE,"Y","N")</f>
        <v>N</v>
      </c>
      <c r="Y364" t="str">
        <f>IF(Worksheet!$B$11=TRUE,"Y","N")</f>
        <v>N</v>
      </c>
      <c r="Z364">
        <f>IFERROR(IF(N(Worksheet!V385)=0,Worksheet!U385,Worksheet!V385),"")</f>
        <v>0</v>
      </c>
    </row>
    <row r="365" spans="1:26" x14ac:dyDescent="0.25">
      <c r="A365" t="str">
        <f>IF(ISBLANK(Worksheet!F386)=FALSE,VLOOKUP(Worksheet!A386,MeasureCode_Lookup,6,FALSE),"")</f>
        <v/>
      </c>
      <c r="B365">
        <f>Worksheet!H386</f>
        <v>0</v>
      </c>
      <c r="C365">
        <f>Worksheet!I386</f>
        <v>0</v>
      </c>
      <c r="D365" s="1">
        <f>IFERROR(IF(Worksheet!Z386=0,Worksheet!Y386/I365,Worksheet!Z386/R365),0)</f>
        <v>0</v>
      </c>
      <c r="E365" t="s">
        <v>16</v>
      </c>
      <c r="H365">
        <f>IF(N(Worksheet!S386)=0,N(Worksheet!R386),N(Worksheet!S386))</f>
        <v>0</v>
      </c>
      <c r="I365">
        <f>IFERROR(Worksheet!W386/(Worksheet!R386+Worksheet!U386),0)</f>
        <v>0</v>
      </c>
      <c r="J365" s="64">
        <f>Worksheet!AE386</f>
        <v>0</v>
      </c>
      <c r="K365" s="64">
        <f>Worksheet!AD386</f>
        <v>0</v>
      </c>
      <c r="L365" s="1">
        <f t="shared" si="10"/>
        <v>0</v>
      </c>
      <c r="M365">
        <f>IF(Worksheet!AL386=0,0,Worksheet!AL386/I365)</f>
        <v>0</v>
      </c>
      <c r="N365">
        <f t="shared" si="11"/>
        <v>0</v>
      </c>
      <c r="R365">
        <f>IFERROR(Worksheet!X386/(Worksheet!S386+Worksheet!V386),0)</f>
        <v>0</v>
      </c>
      <c r="S365" t="str">
        <f>IF(Worksheet!E386="","",Worksheet!E386)</f>
        <v/>
      </c>
      <c r="T365" t="str">
        <f>IF(Worksheet!B386="","",Worksheet!B386)</f>
        <v/>
      </c>
      <c r="U365" t="str">
        <f>IF(Worksheet!D386="","",Worksheet!D386)</f>
        <v/>
      </c>
      <c r="V365" t="str">
        <f>IF(Worksheet!$A$10=TRUE,"Y","N")</f>
        <v>N</v>
      </c>
      <c r="W365" t="str">
        <f>IF(Worksheet!$A$11=TRUE,"Y","N")</f>
        <v>N</v>
      </c>
      <c r="X365" t="str">
        <f>IF(Worksheet!$B$10=TRUE,"Y","N")</f>
        <v>N</v>
      </c>
      <c r="Y365" t="str">
        <f>IF(Worksheet!$B$11=TRUE,"Y","N")</f>
        <v>N</v>
      </c>
      <c r="Z365">
        <f>IFERROR(IF(N(Worksheet!V386)=0,Worksheet!U386,Worksheet!V386),"")</f>
        <v>0</v>
      </c>
    </row>
    <row r="366" spans="1:26" x14ac:dyDescent="0.25">
      <c r="A366" t="str">
        <f>IF(ISBLANK(Worksheet!F387)=FALSE,VLOOKUP(Worksheet!A387,MeasureCode_Lookup,6,FALSE),"")</f>
        <v/>
      </c>
      <c r="B366">
        <f>Worksheet!H387</f>
        <v>0</v>
      </c>
      <c r="C366">
        <f>Worksheet!I387</f>
        <v>0</v>
      </c>
      <c r="D366" s="1">
        <f>IFERROR(IF(Worksheet!Z387=0,Worksheet!Y387/I366,Worksheet!Z387/R366),0)</f>
        <v>0</v>
      </c>
      <c r="E366" t="s">
        <v>16</v>
      </c>
      <c r="H366">
        <f>IF(N(Worksheet!S387)=0,N(Worksheet!R387),N(Worksheet!S387))</f>
        <v>0</v>
      </c>
      <c r="I366">
        <f>IFERROR(Worksheet!W387/(Worksheet!R387+Worksheet!U387),0)</f>
        <v>0</v>
      </c>
      <c r="J366" s="64">
        <f>Worksheet!AE387</f>
        <v>0</v>
      </c>
      <c r="K366" s="64">
        <f>Worksheet!AD387</f>
        <v>0</v>
      </c>
      <c r="L366" s="1">
        <f t="shared" si="10"/>
        <v>0</v>
      </c>
      <c r="M366">
        <f>IF(Worksheet!AL387=0,0,Worksheet!AL387/I366)</f>
        <v>0</v>
      </c>
      <c r="N366">
        <f t="shared" si="11"/>
        <v>0</v>
      </c>
      <c r="R366">
        <f>IFERROR(Worksheet!X387/(Worksheet!S387+Worksheet!V387),0)</f>
        <v>0</v>
      </c>
      <c r="S366" t="str">
        <f>IF(Worksheet!E387="","",Worksheet!E387)</f>
        <v/>
      </c>
      <c r="T366" t="str">
        <f>IF(Worksheet!B387="","",Worksheet!B387)</f>
        <v/>
      </c>
      <c r="U366" t="str">
        <f>IF(Worksheet!D387="","",Worksheet!D387)</f>
        <v/>
      </c>
      <c r="V366" t="str">
        <f>IF(Worksheet!$A$10=TRUE,"Y","N")</f>
        <v>N</v>
      </c>
      <c r="W366" t="str">
        <f>IF(Worksheet!$A$11=TRUE,"Y","N")</f>
        <v>N</v>
      </c>
      <c r="X366" t="str">
        <f>IF(Worksheet!$B$10=TRUE,"Y","N")</f>
        <v>N</v>
      </c>
      <c r="Y366" t="str">
        <f>IF(Worksheet!$B$11=TRUE,"Y","N")</f>
        <v>N</v>
      </c>
      <c r="Z366">
        <f>IFERROR(IF(N(Worksheet!V387)=0,Worksheet!U387,Worksheet!V387),"")</f>
        <v>0</v>
      </c>
    </row>
    <row r="367" spans="1:26" x14ac:dyDescent="0.25">
      <c r="A367" t="str">
        <f>IF(ISBLANK(Worksheet!F388)=FALSE,VLOOKUP(Worksheet!A388,MeasureCode_Lookup,6,FALSE),"")</f>
        <v/>
      </c>
      <c r="B367">
        <f>Worksheet!H388</f>
        <v>0</v>
      </c>
      <c r="C367">
        <f>Worksheet!I388</f>
        <v>0</v>
      </c>
      <c r="D367" s="1">
        <f>IFERROR(IF(Worksheet!Z388=0,Worksheet!Y388/I367,Worksheet!Z388/R367),0)</f>
        <v>0</v>
      </c>
      <c r="E367" t="s">
        <v>16</v>
      </c>
      <c r="H367">
        <f>IF(N(Worksheet!S388)=0,N(Worksheet!R388),N(Worksheet!S388))</f>
        <v>0</v>
      </c>
      <c r="I367">
        <f>IFERROR(Worksheet!W388/(Worksheet!R388+Worksheet!U388),0)</f>
        <v>0</v>
      </c>
      <c r="J367" s="64">
        <f>Worksheet!AE388</f>
        <v>0</v>
      </c>
      <c r="K367" s="64">
        <f>Worksheet!AD388</f>
        <v>0</v>
      </c>
      <c r="L367" s="1">
        <f t="shared" si="10"/>
        <v>0</v>
      </c>
      <c r="M367">
        <f>IF(Worksheet!AL388=0,0,Worksheet!AL388/I367)</f>
        <v>0</v>
      </c>
      <c r="N367">
        <f t="shared" si="11"/>
        <v>0</v>
      </c>
      <c r="R367">
        <f>IFERROR(Worksheet!X388/(Worksheet!S388+Worksheet!V388),0)</f>
        <v>0</v>
      </c>
      <c r="S367" t="str">
        <f>IF(Worksheet!E388="","",Worksheet!E388)</f>
        <v/>
      </c>
      <c r="T367" t="str">
        <f>IF(Worksheet!B388="","",Worksheet!B388)</f>
        <v/>
      </c>
      <c r="U367" t="str">
        <f>IF(Worksheet!D388="","",Worksheet!D388)</f>
        <v/>
      </c>
      <c r="V367" t="str">
        <f>IF(Worksheet!$A$10=TRUE,"Y","N")</f>
        <v>N</v>
      </c>
      <c r="W367" t="str">
        <f>IF(Worksheet!$A$11=TRUE,"Y","N")</f>
        <v>N</v>
      </c>
      <c r="X367" t="str">
        <f>IF(Worksheet!$B$10=TRUE,"Y","N")</f>
        <v>N</v>
      </c>
      <c r="Y367" t="str">
        <f>IF(Worksheet!$B$11=TRUE,"Y","N")</f>
        <v>N</v>
      </c>
      <c r="Z367">
        <f>IFERROR(IF(N(Worksheet!V388)=0,Worksheet!U388,Worksheet!V388),"")</f>
        <v>0</v>
      </c>
    </row>
    <row r="368" spans="1:26" x14ac:dyDescent="0.25">
      <c r="A368" t="str">
        <f>IF(ISBLANK(Worksheet!F389)=FALSE,VLOOKUP(Worksheet!A389,MeasureCode_Lookup,6,FALSE),"")</f>
        <v/>
      </c>
      <c r="B368">
        <f>Worksheet!H389</f>
        <v>0</v>
      </c>
      <c r="C368">
        <f>Worksheet!I389</f>
        <v>0</v>
      </c>
      <c r="D368" s="1">
        <f>IFERROR(IF(Worksheet!Z389=0,Worksheet!Y389/I368,Worksheet!Z389/R368),0)</f>
        <v>0</v>
      </c>
      <c r="E368" t="s">
        <v>16</v>
      </c>
      <c r="H368">
        <f>IF(N(Worksheet!S389)=0,N(Worksheet!R389),N(Worksheet!S389))</f>
        <v>0</v>
      </c>
      <c r="I368">
        <f>IFERROR(Worksheet!W389/(Worksheet!R389+Worksheet!U389),0)</f>
        <v>0</v>
      </c>
      <c r="J368" s="64">
        <f>Worksheet!AE389</f>
        <v>0</v>
      </c>
      <c r="K368" s="64">
        <f>Worksheet!AD389</f>
        <v>0</v>
      </c>
      <c r="L368" s="1">
        <f t="shared" si="10"/>
        <v>0</v>
      </c>
      <c r="M368">
        <f>IF(Worksheet!AL389=0,0,Worksheet!AL389/I368)</f>
        <v>0</v>
      </c>
      <c r="N368">
        <f t="shared" si="11"/>
        <v>0</v>
      </c>
      <c r="R368">
        <f>IFERROR(Worksheet!X389/(Worksheet!S389+Worksheet!V389),0)</f>
        <v>0</v>
      </c>
      <c r="S368" t="str">
        <f>IF(Worksheet!E389="","",Worksheet!E389)</f>
        <v/>
      </c>
      <c r="T368" t="str">
        <f>IF(Worksheet!B389="","",Worksheet!B389)</f>
        <v/>
      </c>
      <c r="U368" t="str">
        <f>IF(Worksheet!D389="","",Worksheet!D389)</f>
        <v/>
      </c>
      <c r="V368" t="str">
        <f>IF(Worksheet!$A$10=TRUE,"Y","N")</f>
        <v>N</v>
      </c>
      <c r="W368" t="str">
        <f>IF(Worksheet!$A$11=TRUE,"Y","N")</f>
        <v>N</v>
      </c>
      <c r="X368" t="str">
        <f>IF(Worksheet!$B$10=TRUE,"Y","N")</f>
        <v>N</v>
      </c>
      <c r="Y368" t="str">
        <f>IF(Worksheet!$B$11=TRUE,"Y","N")</f>
        <v>N</v>
      </c>
      <c r="Z368">
        <f>IFERROR(IF(N(Worksheet!V389)=0,Worksheet!U389,Worksheet!V389),"")</f>
        <v>0</v>
      </c>
    </row>
    <row r="369" spans="1:26" x14ac:dyDescent="0.25">
      <c r="A369" t="str">
        <f>IF(ISBLANK(Worksheet!F390)=FALSE,VLOOKUP(Worksheet!A390,MeasureCode_Lookup,6,FALSE),"")</f>
        <v/>
      </c>
      <c r="B369">
        <f>Worksheet!H390</f>
        <v>0</v>
      </c>
      <c r="C369">
        <f>Worksheet!I390</f>
        <v>0</v>
      </c>
      <c r="D369" s="1">
        <f>IFERROR(IF(Worksheet!Z390=0,Worksheet!Y390/I369,Worksheet!Z390/R369),0)</f>
        <v>0</v>
      </c>
      <c r="E369" t="s">
        <v>16</v>
      </c>
      <c r="H369">
        <f>IF(N(Worksheet!S390)=0,N(Worksheet!R390),N(Worksheet!S390))</f>
        <v>0</v>
      </c>
      <c r="I369">
        <f>IFERROR(Worksheet!W390/(Worksheet!R390+Worksheet!U390),0)</f>
        <v>0</v>
      </c>
      <c r="J369" s="64">
        <f>Worksheet!AE390</f>
        <v>0</v>
      </c>
      <c r="K369" s="64">
        <f>Worksheet!AD390</f>
        <v>0</v>
      </c>
      <c r="L369" s="1">
        <f t="shared" si="10"/>
        <v>0</v>
      </c>
      <c r="M369">
        <f>IF(Worksheet!AL390=0,0,Worksheet!AL390/I369)</f>
        <v>0</v>
      </c>
      <c r="N369">
        <f t="shared" si="11"/>
        <v>0</v>
      </c>
      <c r="R369">
        <f>IFERROR(Worksheet!X390/(Worksheet!S390+Worksheet!V390),0)</f>
        <v>0</v>
      </c>
      <c r="S369" t="str">
        <f>IF(Worksheet!E390="","",Worksheet!E390)</f>
        <v/>
      </c>
      <c r="T369" t="str">
        <f>IF(Worksheet!B390="","",Worksheet!B390)</f>
        <v/>
      </c>
      <c r="U369" t="str">
        <f>IF(Worksheet!D390="","",Worksheet!D390)</f>
        <v/>
      </c>
      <c r="V369" t="str">
        <f>IF(Worksheet!$A$10=TRUE,"Y","N")</f>
        <v>N</v>
      </c>
      <c r="W369" t="str">
        <f>IF(Worksheet!$A$11=TRUE,"Y","N")</f>
        <v>N</v>
      </c>
      <c r="X369" t="str">
        <f>IF(Worksheet!$B$10=TRUE,"Y","N")</f>
        <v>N</v>
      </c>
      <c r="Y369" t="str">
        <f>IF(Worksheet!$B$11=TRUE,"Y","N")</f>
        <v>N</v>
      </c>
      <c r="Z369">
        <f>IFERROR(IF(N(Worksheet!V390)=0,Worksheet!U390,Worksheet!V390),"")</f>
        <v>0</v>
      </c>
    </row>
    <row r="370" spans="1:26" x14ac:dyDescent="0.25">
      <c r="A370" t="str">
        <f>IF(ISBLANK(Worksheet!F391)=FALSE,VLOOKUP(Worksheet!A391,MeasureCode_Lookup,6,FALSE),"")</f>
        <v/>
      </c>
      <c r="B370">
        <f>Worksheet!H391</f>
        <v>0</v>
      </c>
      <c r="C370">
        <f>Worksheet!I391</f>
        <v>0</v>
      </c>
      <c r="D370" s="1">
        <f>IFERROR(IF(Worksheet!Z391=0,Worksheet!Y391/I370,Worksheet!Z391/R370),0)</f>
        <v>0</v>
      </c>
      <c r="E370" t="s">
        <v>16</v>
      </c>
      <c r="H370">
        <f>IF(N(Worksheet!S391)=0,N(Worksheet!R391),N(Worksheet!S391))</f>
        <v>0</v>
      </c>
      <c r="I370">
        <f>IFERROR(Worksheet!W391/(Worksheet!R391+Worksheet!U391),0)</f>
        <v>0</v>
      </c>
      <c r="J370" s="64">
        <f>Worksheet!AE391</f>
        <v>0</v>
      </c>
      <c r="K370" s="64">
        <f>Worksheet!AD391</f>
        <v>0</v>
      </c>
      <c r="L370" s="1">
        <f t="shared" si="10"/>
        <v>0</v>
      </c>
      <c r="M370">
        <f>IF(Worksheet!AL391=0,0,Worksheet!AL391/I370)</f>
        <v>0</v>
      </c>
      <c r="N370">
        <f t="shared" si="11"/>
        <v>0</v>
      </c>
      <c r="R370">
        <f>IFERROR(Worksheet!X391/(Worksheet!S391+Worksheet!V391),0)</f>
        <v>0</v>
      </c>
      <c r="S370" t="str">
        <f>IF(Worksheet!E391="","",Worksheet!E391)</f>
        <v/>
      </c>
      <c r="T370" t="str">
        <f>IF(Worksheet!B391="","",Worksheet!B391)</f>
        <v/>
      </c>
      <c r="U370" t="str">
        <f>IF(Worksheet!D391="","",Worksheet!D391)</f>
        <v/>
      </c>
      <c r="V370" t="str">
        <f>IF(Worksheet!$A$10=TRUE,"Y","N")</f>
        <v>N</v>
      </c>
      <c r="W370" t="str">
        <f>IF(Worksheet!$A$11=TRUE,"Y","N")</f>
        <v>N</v>
      </c>
      <c r="X370" t="str">
        <f>IF(Worksheet!$B$10=TRUE,"Y","N")</f>
        <v>N</v>
      </c>
      <c r="Y370" t="str">
        <f>IF(Worksheet!$B$11=TRUE,"Y","N")</f>
        <v>N</v>
      </c>
      <c r="Z370">
        <f>IFERROR(IF(N(Worksheet!V391)=0,Worksheet!U391,Worksheet!V391),"")</f>
        <v>0</v>
      </c>
    </row>
    <row r="371" spans="1:26" x14ac:dyDescent="0.25">
      <c r="A371" t="str">
        <f>IF(ISBLANK(Worksheet!F392)=FALSE,VLOOKUP(Worksheet!A392,MeasureCode_Lookup,6,FALSE),"")</f>
        <v/>
      </c>
      <c r="B371">
        <f>Worksheet!H392</f>
        <v>0</v>
      </c>
      <c r="C371">
        <f>Worksheet!I392</f>
        <v>0</v>
      </c>
      <c r="D371" s="1">
        <f>IFERROR(IF(Worksheet!Z392=0,Worksheet!Y392/I371,Worksheet!Z392/R371),0)</f>
        <v>0</v>
      </c>
      <c r="E371" t="s">
        <v>16</v>
      </c>
      <c r="H371">
        <f>IF(N(Worksheet!S392)=0,N(Worksheet!R392),N(Worksheet!S392))</f>
        <v>0</v>
      </c>
      <c r="I371">
        <f>IFERROR(Worksheet!W392/(Worksheet!R392+Worksheet!U392),0)</f>
        <v>0</v>
      </c>
      <c r="J371" s="64">
        <f>Worksheet!AE392</f>
        <v>0</v>
      </c>
      <c r="K371" s="64">
        <f>Worksheet!AD392</f>
        <v>0</v>
      </c>
      <c r="L371" s="1">
        <f t="shared" si="10"/>
        <v>0</v>
      </c>
      <c r="M371">
        <f>IF(Worksheet!AL392=0,0,Worksheet!AL392/I371)</f>
        <v>0</v>
      </c>
      <c r="N371">
        <f t="shared" si="11"/>
        <v>0</v>
      </c>
      <c r="R371">
        <f>IFERROR(Worksheet!X392/(Worksheet!S392+Worksheet!V392),0)</f>
        <v>0</v>
      </c>
      <c r="S371" t="str">
        <f>IF(Worksheet!E392="","",Worksheet!E392)</f>
        <v/>
      </c>
      <c r="T371" t="str">
        <f>IF(Worksheet!B392="","",Worksheet!B392)</f>
        <v/>
      </c>
      <c r="U371" t="str">
        <f>IF(Worksheet!D392="","",Worksheet!D392)</f>
        <v/>
      </c>
      <c r="V371" t="str">
        <f>IF(Worksheet!$A$10=TRUE,"Y","N")</f>
        <v>N</v>
      </c>
      <c r="W371" t="str">
        <f>IF(Worksheet!$A$11=TRUE,"Y","N")</f>
        <v>N</v>
      </c>
      <c r="X371" t="str">
        <f>IF(Worksheet!$B$10=TRUE,"Y","N")</f>
        <v>N</v>
      </c>
      <c r="Y371" t="str">
        <f>IF(Worksheet!$B$11=TRUE,"Y","N")</f>
        <v>N</v>
      </c>
      <c r="Z371">
        <f>IFERROR(IF(N(Worksheet!V392)=0,Worksheet!U392,Worksheet!V392),"")</f>
        <v>0</v>
      </c>
    </row>
    <row r="372" spans="1:26" x14ac:dyDescent="0.25">
      <c r="A372" t="str">
        <f>IF(ISBLANK(Worksheet!F393)=FALSE,VLOOKUP(Worksheet!A393,MeasureCode_Lookup,6,FALSE),"")</f>
        <v/>
      </c>
      <c r="B372">
        <f>Worksheet!H393</f>
        <v>0</v>
      </c>
      <c r="C372">
        <f>Worksheet!I393</f>
        <v>0</v>
      </c>
      <c r="D372" s="1">
        <f>IFERROR(IF(Worksheet!Z393=0,Worksheet!Y393/I372,Worksheet!Z393/R372),0)</f>
        <v>0</v>
      </c>
      <c r="E372" t="s">
        <v>16</v>
      </c>
      <c r="H372">
        <f>IF(N(Worksheet!S393)=0,N(Worksheet!R393),N(Worksheet!S393))</f>
        <v>0</v>
      </c>
      <c r="I372">
        <f>IFERROR(Worksheet!W393/(Worksheet!R393+Worksheet!U393),0)</f>
        <v>0</v>
      </c>
      <c r="J372" s="64">
        <f>Worksheet!AE393</f>
        <v>0</v>
      </c>
      <c r="K372" s="64">
        <f>Worksheet!AD393</f>
        <v>0</v>
      </c>
      <c r="L372" s="1">
        <f t="shared" si="10"/>
        <v>0</v>
      </c>
      <c r="M372">
        <f>IF(Worksheet!AL393=0,0,Worksheet!AL393/I372)</f>
        <v>0</v>
      </c>
      <c r="N372">
        <f t="shared" si="11"/>
        <v>0</v>
      </c>
      <c r="R372">
        <f>IFERROR(Worksheet!X393/(Worksheet!S393+Worksheet!V393),0)</f>
        <v>0</v>
      </c>
      <c r="S372" t="str">
        <f>IF(Worksheet!E393="","",Worksheet!E393)</f>
        <v/>
      </c>
      <c r="T372" t="str">
        <f>IF(Worksheet!B393="","",Worksheet!B393)</f>
        <v/>
      </c>
      <c r="U372" t="str">
        <f>IF(Worksheet!D393="","",Worksheet!D393)</f>
        <v/>
      </c>
      <c r="V372" t="str">
        <f>IF(Worksheet!$A$10=TRUE,"Y","N")</f>
        <v>N</v>
      </c>
      <c r="W372" t="str">
        <f>IF(Worksheet!$A$11=TRUE,"Y","N")</f>
        <v>N</v>
      </c>
      <c r="X372" t="str">
        <f>IF(Worksheet!$B$10=TRUE,"Y","N")</f>
        <v>N</v>
      </c>
      <c r="Y372" t="str">
        <f>IF(Worksheet!$B$11=TRUE,"Y","N")</f>
        <v>N</v>
      </c>
      <c r="Z372">
        <f>IFERROR(IF(N(Worksheet!V393)=0,Worksheet!U393,Worksheet!V393),"")</f>
        <v>0</v>
      </c>
    </row>
    <row r="373" spans="1:26" x14ac:dyDescent="0.25">
      <c r="A373" t="str">
        <f>IF(ISBLANK(Worksheet!F394)=FALSE,VLOOKUP(Worksheet!A394,MeasureCode_Lookup,6,FALSE),"")</f>
        <v/>
      </c>
      <c r="B373">
        <f>Worksheet!H394</f>
        <v>0</v>
      </c>
      <c r="C373">
        <f>Worksheet!I394</f>
        <v>0</v>
      </c>
      <c r="D373" s="1">
        <f>IFERROR(IF(Worksheet!Z394=0,Worksheet!Y394/I373,Worksheet!Z394/R373),0)</f>
        <v>0</v>
      </c>
      <c r="E373" t="s">
        <v>16</v>
      </c>
      <c r="H373">
        <f>IF(N(Worksheet!S394)=0,N(Worksheet!R394),N(Worksheet!S394))</f>
        <v>0</v>
      </c>
      <c r="I373">
        <f>IFERROR(Worksheet!W394/(Worksheet!R394+Worksheet!U394),0)</f>
        <v>0</v>
      </c>
      <c r="J373" s="64">
        <f>Worksheet!AE394</f>
        <v>0</v>
      </c>
      <c r="K373" s="64">
        <f>Worksheet!AD394</f>
        <v>0</v>
      </c>
      <c r="L373" s="1">
        <f t="shared" si="10"/>
        <v>0</v>
      </c>
      <c r="M373">
        <f>IF(Worksheet!AL394=0,0,Worksheet!AL394/I373)</f>
        <v>0</v>
      </c>
      <c r="N373">
        <f t="shared" si="11"/>
        <v>0</v>
      </c>
      <c r="R373">
        <f>IFERROR(Worksheet!X394/(Worksheet!S394+Worksheet!V394),0)</f>
        <v>0</v>
      </c>
      <c r="S373" t="str">
        <f>IF(Worksheet!E394="","",Worksheet!E394)</f>
        <v/>
      </c>
      <c r="T373" t="str">
        <f>IF(Worksheet!B394="","",Worksheet!B394)</f>
        <v/>
      </c>
      <c r="U373" t="str">
        <f>IF(Worksheet!D394="","",Worksheet!D394)</f>
        <v/>
      </c>
      <c r="V373" t="str">
        <f>IF(Worksheet!$A$10=TRUE,"Y","N")</f>
        <v>N</v>
      </c>
      <c r="W373" t="str">
        <f>IF(Worksheet!$A$11=TRUE,"Y","N")</f>
        <v>N</v>
      </c>
      <c r="X373" t="str">
        <f>IF(Worksheet!$B$10=TRUE,"Y","N")</f>
        <v>N</v>
      </c>
      <c r="Y373" t="str">
        <f>IF(Worksheet!$B$11=TRUE,"Y","N")</f>
        <v>N</v>
      </c>
      <c r="Z373">
        <f>IFERROR(IF(N(Worksheet!V394)=0,Worksheet!U394,Worksheet!V394),"")</f>
        <v>0</v>
      </c>
    </row>
    <row r="374" spans="1:26" x14ac:dyDescent="0.25">
      <c r="A374" t="str">
        <f>IF(ISBLANK(Worksheet!F395)=FALSE,VLOOKUP(Worksheet!A395,MeasureCode_Lookup,6,FALSE),"")</f>
        <v/>
      </c>
      <c r="B374">
        <f>Worksheet!H395</f>
        <v>0</v>
      </c>
      <c r="C374">
        <f>Worksheet!I395</f>
        <v>0</v>
      </c>
      <c r="D374" s="1">
        <f>IFERROR(IF(Worksheet!Z395=0,Worksheet!Y395/I374,Worksheet!Z395/R374),0)</f>
        <v>0</v>
      </c>
      <c r="E374" t="s">
        <v>16</v>
      </c>
      <c r="H374">
        <f>IF(N(Worksheet!S395)=0,N(Worksheet!R395),N(Worksheet!S395))</f>
        <v>0</v>
      </c>
      <c r="I374">
        <f>IFERROR(Worksheet!W395/(Worksheet!R395+Worksheet!U395),0)</f>
        <v>0</v>
      </c>
      <c r="J374" s="64">
        <f>Worksheet!AE395</f>
        <v>0</v>
      </c>
      <c r="K374" s="64">
        <f>Worksheet!AD395</f>
        <v>0</v>
      </c>
      <c r="L374" s="1">
        <f t="shared" si="10"/>
        <v>0</v>
      </c>
      <c r="M374">
        <f>IF(Worksheet!AL395=0,0,Worksheet!AL395/I374)</f>
        <v>0</v>
      </c>
      <c r="N374">
        <f t="shared" si="11"/>
        <v>0</v>
      </c>
      <c r="R374">
        <f>IFERROR(Worksheet!X395/(Worksheet!S395+Worksheet!V395),0)</f>
        <v>0</v>
      </c>
      <c r="S374" t="str">
        <f>IF(Worksheet!E395="","",Worksheet!E395)</f>
        <v/>
      </c>
      <c r="T374" t="str">
        <f>IF(Worksheet!B395="","",Worksheet!B395)</f>
        <v/>
      </c>
      <c r="U374" t="str">
        <f>IF(Worksheet!D395="","",Worksheet!D395)</f>
        <v/>
      </c>
      <c r="V374" t="str">
        <f>IF(Worksheet!$A$10=TRUE,"Y","N")</f>
        <v>N</v>
      </c>
      <c r="W374" t="str">
        <f>IF(Worksheet!$A$11=TRUE,"Y","N")</f>
        <v>N</v>
      </c>
      <c r="X374" t="str">
        <f>IF(Worksheet!$B$10=TRUE,"Y","N")</f>
        <v>N</v>
      </c>
      <c r="Y374" t="str">
        <f>IF(Worksheet!$B$11=TRUE,"Y","N")</f>
        <v>N</v>
      </c>
      <c r="Z374">
        <f>IFERROR(IF(N(Worksheet!V395)=0,Worksheet!U395,Worksheet!V395),"")</f>
        <v>0</v>
      </c>
    </row>
    <row r="375" spans="1:26" x14ac:dyDescent="0.25">
      <c r="A375" t="str">
        <f>IF(ISBLANK(Worksheet!F396)=FALSE,VLOOKUP(Worksheet!A396,MeasureCode_Lookup,6,FALSE),"")</f>
        <v/>
      </c>
      <c r="B375">
        <f>Worksheet!H396</f>
        <v>0</v>
      </c>
      <c r="C375">
        <f>Worksheet!I396</f>
        <v>0</v>
      </c>
      <c r="D375" s="1">
        <f>IFERROR(IF(Worksheet!Z396=0,Worksheet!Y396/I375,Worksheet!Z396/R375),0)</f>
        <v>0</v>
      </c>
      <c r="E375" t="s">
        <v>16</v>
      </c>
      <c r="H375">
        <f>IF(N(Worksheet!S396)=0,N(Worksheet!R396),N(Worksheet!S396))</f>
        <v>0</v>
      </c>
      <c r="I375">
        <f>IFERROR(Worksheet!W396/(Worksheet!R396+Worksheet!U396),0)</f>
        <v>0</v>
      </c>
      <c r="J375" s="64">
        <f>Worksheet!AE396</f>
        <v>0</v>
      </c>
      <c r="K375" s="64">
        <f>Worksheet!AD396</f>
        <v>0</v>
      </c>
      <c r="L375" s="1">
        <f t="shared" si="10"/>
        <v>0</v>
      </c>
      <c r="M375">
        <f>IF(Worksheet!AL396=0,0,Worksheet!AL396/I375)</f>
        <v>0</v>
      </c>
      <c r="N375">
        <f t="shared" si="11"/>
        <v>0</v>
      </c>
      <c r="R375">
        <f>IFERROR(Worksheet!X396/(Worksheet!S396+Worksheet!V396),0)</f>
        <v>0</v>
      </c>
      <c r="S375" t="str">
        <f>IF(Worksheet!E396="","",Worksheet!E396)</f>
        <v/>
      </c>
      <c r="T375" t="str">
        <f>IF(Worksheet!B396="","",Worksheet!B396)</f>
        <v/>
      </c>
      <c r="U375" t="str">
        <f>IF(Worksheet!D396="","",Worksheet!D396)</f>
        <v/>
      </c>
      <c r="V375" t="str">
        <f>IF(Worksheet!$A$10=TRUE,"Y","N")</f>
        <v>N</v>
      </c>
      <c r="W375" t="str">
        <f>IF(Worksheet!$A$11=TRUE,"Y","N")</f>
        <v>N</v>
      </c>
      <c r="X375" t="str">
        <f>IF(Worksheet!$B$10=TRUE,"Y","N")</f>
        <v>N</v>
      </c>
      <c r="Y375" t="str">
        <f>IF(Worksheet!$B$11=TRUE,"Y","N")</f>
        <v>N</v>
      </c>
      <c r="Z375">
        <f>IFERROR(IF(N(Worksheet!V396)=0,Worksheet!U396,Worksheet!V396),"")</f>
        <v>0</v>
      </c>
    </row>
    <row r="376" spans="1:26" x14ac:dyDescent="0.25">
      <c r="A376" t="str">
        <f>IF(ISBLANK(Worksheet!F397)=FALSE,VLOOKUP(Worksheet!A397,MeasureCode_Lookup,6,FALSE),"")</f>
        <v/>
      </c>
      <c r="B376">
        <f>Worksheet!H397</f>
        <v>0</v>
      </c>
      <c r="C376">
        <f>Worksheet!I397</f>
        <v>0</v>
      </c>
      <c r="D376" s="1">
        <f>IFERROR(IF(Worksheet!Z397=0,Worksheet!Y397/I376,Worksheet!Z397/R376),0)</f>
        <v>0</v>
      </c>
      <c r="E376" t="s">
        <v>16</v>
      </c>
      <c r="H376">
        <f>IF(N(Worksheet!S397)=0,N(Worksheet!R397),N(Worksheet!S397))</f>
        <v>0</v>
      </c>
      <c r="I376">
        <f>IFERROR(Worksheet!W397/(Worksheet!R397+Worksheet!U397),0)</f>
        <v>0</v>
      </c>
      <c r="J376" s="64">
        <f>Worksheet!AE397</f>
        <v>0</v>
      </c>
      <c r="K376" s="64">
        <f>Worksheet!AD397</f>
        <v>0</v>
      </c>
      <c r="L376" s="1">
        <f t="shared" si="10"/>
        <v>0</v>
      </c>
      <c r="M376">
        <f>IF(Worksheet!AL397=0,0,Worksheet!AL397/I376)</f>
        <v>0</v>
      </c>
      <c r="N376">
        <f t="shared" si="11"/>
        <v>0</v>
      </c>
      <c r="R376">
        <f>IFERROR(Worksheet!X397/(Worksheet!S397+Worksheet!V397),0)</f>
        <v>0</v>
      </c>
      <c r="S376" t="str">
        <f>IF(Worksheet!E397="","",Worksheet!E397)</f>
        <v/>
      </c>
      <c r="T376" t="str">
        <f>IF(Worksheet!B397="","",Worksheet!B397)</f>
        <v/>
      </c>
      <c r="U376" t="str">
        <f>IF(Worksheet!D397="","",Worksheet!D397)</f>
        <v/>
      </c>
      <c r="V376" t="str">
        <f>IF(Worksheet!$A$10=TRUE,"Y","N")</f>
        <v>N</v>
      </c>
      <c r="W376" t="str">
        <f>IF(Worksheet!$A$11=TRUE,"Y","N")</f>
        <v>N</v>
      </c>
      <c r="X376" t="str">
        <f>IF(Worksheet!$B$10=TRUE,"Y","N")</f>
        <v>N</v>
      </c>
      <c r="Y376" t="str">
        <f>IF(Worksheet!$B$11=TRUE,"Y","N")</f>
        <v>N</v>
      </c>
      <c r="Z376">
        <f>IFERROR(IF(N(Worksheet!V397)=0,Worksheet!U397,Worksheet!V397),"")</f>
        <v>0</v>
      </c>
    </row>
    <row r="377" spans="1:26" x14ac:dyDescent="0.25">
      <c r="A377" t="str">
        <f>IF(ISBLANK(Worksheet!F398)=FALSE,VLOOKUP(Worksheet!A398,MeasureCode_Lookup,6,FALSE),"")</f>
        <v/>
      </c>
      <c r="B377">
        <f>Worksheet!H398</f>
        <v>0</v>
      </c>
      <c r="C377">
        <f>Worksheet!I398</f>
        <v>0</v>
      </c>
      <c r="D377" s="1">
        <f>IFERROR(IF(Worksheet!Z398=0,Worksheet!Y398/I377,Worksheet!Z398/R377),0)</f>
        <v>0</v>
      </c>
      <c r="E377" t="s">
        <v>16</v>
      </c>
      <c r="H377">
        <f>IF(N(Worksheet!S398)=0,N(Worksheet!R398),N(Worksheet!S398))</f>
        <v>0</v>
      </c>
      <c r="I377">
        <f>IFERROR(Worksheet!W398/(Worksheet!R398+Worksheet!U398),0)</f>
        <v>0</v>
      </c>
      <c r="J377" s="64">
        <f>Worksheet!AE398</f>
        <v>0</v>
      </c>
      <c r="K377" s="64">
        <f>Worksheet!AD398</f>
        <v>0</v>
      </c>
      <c r="L377" s="1">
        <f t="shared" si="10"/>
        <v>0</v>
      </c>
      <c r="M377">
        <f>IF(Worksheet!AL398=0,0,Worksheet!AL398/I377)</f>
        <v>0</v>
      </c>
      <c r="N377">
        <f t="shared" si="11"/>
        <v>0</v>
      </c>
      <c r="R377">
        <f>IFERROR(Worksheet!X398/(Worksheet!S398+Worksheet!V398),0)</f>
        <v>0</v>
      </c>
      <c r="S377" t="str">
        <f>IF(Worksheet!E398="","",Worksheet!E398)</f>
        <v/>
      </c>
      <c r="T377" t="str">
        <f>IF(Worksheet!B398="","",Worksheet!B398)</f>
        <v/>
      </c>
      <c r="U377" t="str">
        <f>IF(Worksheet!D398="","",Worksheet!D398)</f>
        <v/>
      </c>
      <c r="V377" t="str">
        <f>IF(Worksheet!$A$10=TRUE,"Y","N")</f>
        <v>N</v>
      </c>
      <c r="W377" t="str">
        <f>IF(Worksheet!$A$11=TRUE,"Y","N")</f>
        <v>N</v>
      </c>
      <c r="X377" t="str">
        <f>IF(Worksheet!$B$10=TRUE,"Y","N")</f>
        <v>N</v>
      </c>
      <c r="Y377" t="str">
        <f>IF(Worksheet!$B$11=TRUE,"Y","N")</f>
        <v>N</v>
      </c>
      <c r="Z377">
        <f>IFERROR(IF(N(Worksheet!V398)=0,Worksheet!U398,Worksheet!V398),"")</f>
        <v>0</v>
      </c>
    </row>
    <row r="378" spans="1:26" x14ac:dyDescent="0.25">
      <c r="A378" t="str">
        <f>IF(ISBLANK(Worksheet!F399)=FALSE,VLOOKUP(Worksheet!A399,MeasureCode_Lookup,6,FALSE),"")</f>
        <v/>
      </c>
      <c r="B378">
        <f>Worksheet!H399</f>
        <v>0</v>
      </c>
      <c r="C378">
        <f>Worksheet!I399</f>
        <v>0</v>
      </c>
      <c r="D378" s="1">
        <f>IFERROR(IF(Worksheet!Z399=0,Worksheet!Y399/I378,Worksheet!Z399/R378),0)</f>
        <v>0</v>
      </c>
      <c r="E378" t="s">
        <v>16</v>
      </c>
      <c r="H378">
        <f>IF(N(Worksheet!S399)=0,N(Worksheet!R399),N(Worksheet!S399))</f>
        <v>0</v>
      </c>
      <c r="I378">
        <f>IFERROR(Worksheet!W399/(Worksheet!R399+Worksheet!U399),0)</f>
        <v>0</v>
      </c>
      <c r="J378" s="64">
        <f>Worksheet!AE399</f>
        <v>0</v>
      </c>
      <c r="K378" s="64">
        <f>Worksheet!AD399</f>
        <v>0</v>
      </c>
      <c r="L378" s="1">
        <f t="shared" si="10"/>
        <v>0</v>
      </c>
      <c r="M378">
        <f>IF(Worksheet!AL399=0,0,Worksheet!AL399/I378)</f>
        <v>0</v>
      </c>
      <c r="N378">
        <f t="shared" si="11"/>
        <v>0</v>
      </c>
      <c r="R378">
        <f>IFERROR(Worksheet!X399/(Worksheet!S399+Worksheet!V399),0)</f>
        <v>0</v>
      </c>
      <c r="S378" t="str">
        <f>IF(Worksheet!E399="","",Worksheet!E399)</f>
        <v/>
      </c>
      <c r="T378" t="str">
        <f>IF(Worksheet!B399="","",Worksheet!B399)</f>
        <v/>
      </c>
      <c r="U378" t="str">
        <f>IF(Worksheet!D399="","",Worksheet!D399)</f>
        <v/>
      </c>
      <c r="V378" t="str">
        <f>IF(Worksheet!$A$10=TRUE,"Y","N")</f>
        <v>N</v>
      </c>
      <c r="W378" t="str">
        <f>IF(Worksheet!$A$11=TRUE,"Y","N")</f>
        <v>N</v>
      </c>
      <c r="X378" t="str">
        <f>IF(Worksheet!$B$10=TRUE,"Y","N")</f>
        <v>N</v>
      </c>
      <c r="Y378" t="str">
        <f>IF(Worksheet!$B$11=TRUE,"Y","N")</f>
        <v>N</v>
      </c>
      <c r="Z378">
        <f>IFERROR(IF(N(Worksheet!V399)=0,Worksheet!U399,Worksheet!V399),"")</f>
        <v>0</v>
      </c>
    </row>
    <row r="379" spans="1:26" x14ac:dyDescent="0.25">
      <c r="A379" t="str">
        <f>IF(ISBLANK(Worksheet!F400)=FALSE,VLOOKUP(Worksheet!A400,MeasureCode_Lookup,6,FALSE),"")</f>
        <v/>
      </c>
      <c r="B379">
        <f>Worksheet!H400</f>
        <v>0</v>
      </c>
      <c r="C379">
        <f>Worksheet!I400</f>
        <v>0</v>
      </c>
      <c r="D379" s="1">
        <f>IFERROR(IF(Worksheet!Z400=0,Worksheet!Y400/I379,Worksheet!Z400/R379),0)</f>
        <v>0</v>
      </c>
      <c r="E379" t="s">
        <v>16</v>
      </c>
      <c r="H379">
        <f>IF(N(Worksheet!S400)=0,N(Worksheet!R400),N(Worksheet!S400))</f>
        <v>0</v>
      </c>
      <c r="I379">
        <f>IFERROR(Worksheet!W400/(Worksheet!R400+Worksheet!U400),0)</f>
        <v>0</v>
      </c>
      <c r="J379" s="64">
        <f>Worksheet!AE400</f>
        <v>0</v>
      </c>
      <c r="K379" s="64">
        <f>Worksheet!AD400</f>
        <v>0</v>
      </c>
      <c r="L379" s="1">
        <f t="shared" si="10"/>
        <v>0</v>
      </c>
      <c r="M379">
        <f>IF(Worksheet!AL400=0,0,Worksheet!AL400/I379)</f>
        <v>0</v>
      </c>
      <c r="N379">
        <f t="shared" si="11"/>
        <v>0</v>
      </c>
      <c r="R379">
        <f>IFERROR(Worksheet!X400/(Worksheet!S400+Worksheet!V400),0)</f>
        <v>0</v>
      </c>
      <c r="S379" t="str">
        <f>IF(Worksheet!E400="","",Worksheet!E400)</f>
        <v/>
      </c>
      <c r="T379" t="str">
        <f>IF(Worksheet!B400="","",Worksheet!B400)</f>
        <v/>
      </c>
      <c r="U379" t="str">
        <f>IF(Worksheet!D400="","",Worksheet!D400)</f>
        <v/>
      </c>
      <c r="V379" t="str">
        <f>IF(Worksheet!$A$10=TRUE,"Y","N")</f>
        <v>N</v>
      </c>
      <c r="W379" t="str">
        <f>IF(Worksheet!$A$11=TRUE,"Y","N")</f>
        <v>N</v>
      </c>
      <c r="X379" t="str">
        <f>IF(Worksheet!$B$10=TRUE,"Y","N")</f>
        <v>N</v>
      </c>
      <c r="Y379" t="str">
        <f>IF(Worksheet!$B$11=TRUE,"Y","N")</f>
        <v>N</v>
      </c>
      <c r="Z379">
        <f>IFERROR(IF(N(Worksheet!V400)=0,Worksheet!U400,Worksheet!V400),"")</f>
        <v>0</v>
      </c>
    </row>
    <row r="380" spans="1:26" x14ac:dyDescent="0.25">
      <c r="A380" t="str">
        <f>IF(ISBLANK(Worksheet!F401)=FALSE,VLOOKUP(Worksheet!A401,MeasureCode_Lookup,6,FALSE),"")</f>
        <v/>
      </c>
      <c r="B380">
        <f>Worksheet!H401</f>
        <v>0</v>
      </c>
      <c r="C380">
        <f>Worksheet!I401</f>
        <v>0</v>
      </c>
      <c r="D380" s="1">
        <f>IFERROR(IF(Worksheet!Z401=0,Worksheet!Y401/I380,Worksheet!Z401/R380),0)</f>
        <v>0</v>
      </c>
      <c r="E380" t="s">
        <v>16</v>
      </c>
      <c r="H380">
        <f>IF(N(Worksheet!S401)=0,N(Worksheet!R401),N(Worksheet!S401))</f>
        <v>0</v>
      </c>
      <c r="I380">
        <f>IFERROR(Worksheet!W401/(Worksheet!R401+Worksheet!U401),0)</f>
        <v>0</v>
      </c>
      <c r="J380" s="64">
        <f>Worksheet!AE401</f>
        <v>0</v>
      </c>
      <c r="K380" s="64">
        <f>Worksheet!AD401</f>
        <v>0</v>
      </c>
      <c r="L380" s="1">
        <f t="shared" si="10"/>
        <v>0</v>
      </c>
      <c r="M380">
        <f>IF(Worksheet!AL401=0,0,Worksheet!AL401/I380)</f>
        <v>0</v>
      </c>
      <c r="N380">
        <f t="shared" si="11"/>
        <v>0</v>
      </c>
      <c r="R380">
        <f>IFERROR(Worksheet!X401/(Worksheet!S401+Worksheet!V401),0)</f>
        <v>0</v>
      </c>
      <c r="S380" t="str">
        <f>IF(Worksheet!E401="","",Worksheet!E401)</f>
        <v/>
      </c>
      <c r="T380" t="str">
        <f>IF(Worksheet!B401="","",Worksheet!B401)</f>
        <v/>
      </c>
      <c r="U380" t="str">
        <f>IF(Worksheet!D401="","",Worksheet!D401)</f>
        <v/>
      </c>
      <c r="V380" t="str">
        <f>IF(Worksheet!$A$10=TRUE,"Y","N")</f>
        <v>N</v>
      </c>
      <c r="W380" t="str">
        <f>IF(Worksheet!$A$11=TRUE,"Y","N")</f>
        <v>N</v>
      </c>
      <c r="X380" t="str">
        <f>IF(Worksheet!$B$10=TRUE,"Y","N")</f>
        <v>N</v>
      </c>
      <c r="Y380" t="str">
        <f>IF(Worksheet!$B$11=TRUE,"Y","N")</f>
        <v>N</v>
      </c>
      <c r="Z380">
        <f>IFERROR(IF(N(Worksheet!V401)=0,Worksheet!U401,Worksheet!V401),"")</f>
        <v>0</v>
      </c>
    </row>
    <row r="381" spans="1:26" x14ac:dyDescent="0.25">
      <c r="A381" t="str">
        <f>IF(ISBLANK(Worksheet!F402)=FALSE,VLOOKUP(Worksheet!A402,MeasureCode_Lookup,6,FALSE),"")</f>
        <v/>
      </c>
      <c r="B381">
        <f>Worksheet!H402</f>
        <v>0</v>
      </c>
      <c r="C381">
        <f>Worksheet!I402</f>
        <v>0</v>
      </c>
      <c r="D381" s="1">
        <f>IFERROR(IF(Worksheet!Z402=0,Worksheet!Y402/I381,Worksheet!Z402/R381),0)</f>
        <v>0</v>
      </c>
      <c r="E381" t="s">
        <v>16</v>
      </c>
      <c r="H381">
        <f>IF(N(Worksheet!S402)=0,N(Worksheet!R402),N(Worksheet!S402))</f>
        <v>0</v>
      </c>
      <c r="I381">
        <f>IFERROR(Worksheet!W402/(Worksheet!R402+Worksheet!U402),0)</f>
        <v>0</v>
      </c>
      <c r="J381" s="64">
        <f>Worksheet!AE402</f>
        <v>0</v>
      </c>
      <c r="K381" s="64">
        <f>Worksheet!AD402</f>
        <v>0</v>
      </c>
      <c r="L381" s="1">
        <f t="shared" si="10"/>
        <v>0</v>
      </c>
      <c r="M381">
        <f>IF(Worksheet!AL402=0,0,Worksheet!AL402/I381)</f>
        <v>0</v>
      </c>
      <c r="N381">
        <f t="shared" si="11"/>
        <v>0</v>
      </c>
      <c r="R381">
        <f>IFERROR(Worksheet!X402/(Worksheet!S402+Worksheet!V402),0)</f>
        <v>0</v>
      </c>
      <c r="S381" t="str">
        <f>IF(Worksheet!E402="","",Worksheet!E402)</f>
        <v/>
      </c>
      <c r="T381" t="str">
        <f>IF(Worksheet!B402="","",Worksheet!B402)</f>
        <v/>
      </c>
      <c r="U381" t="str">
        <f>IF(Worksheet!D402="","",Worksheet!D402)</f>
        <v/>
      </c>
      <c r="V381" t="str">
        <f>IF(Worksheet!$A$10=TRUE,"Y","N")</f>
        <v>N</v>
      </c>
      <c r="W381" t="str">
        <f>IF(Worksheet!$A$11=TRUE,"Y","N")</f>
        <v>N</v>
      </c>
      <c r="X381" t="str">
        <f>IF(Worksheet!$B$10=TRUE,"Y","N")</f>
        <v>N</v>
      </c>
      <c r="Y381" t="str">
        <f>IF(Worksheet!$B$11=TRUE,"Y","N")</f>
        <v>N</v>
      </c>
      <c r="Z381">
        <f>IFERROR(IF(N(Worksheet!V402)=0,Worksheet!U402,Worksheet!V402),"")</f>
        <v>0</v>
      </c>
    </row>
    <row r="382" spans="1:26" x14ac:dyDescent="0.25">
      <c r="A382" t="str">
        <f>IF(ISBLANK(Worksheet!F403)=FALSE,VLOOKUP(Worksheet!A403,MeasureCode_Lookup,6,FALSE),"")</f>
        <v/>
      </c>
      <c r="B382">
        <f>Worksheet!H403</f>
        <v>0</v>
      </c>
      <c r="C382">
        <f>Worksheet!I403</f>
        <v>0</v>
      </c>
      <c r="D382" s="1">
        <f>IFERROR(IF(Worksheet!Z403=0,Worksheet!Y403/I382,Worksheet!Z403/R382),0)</f>
        <v>0</v>
      </c>
      <c r="E382" t="s">
        <v>16</v>
      </c>
      <c r="H382">
        <f>IF(N(Worksheet!S403)=0,N(Worksheet!R403),N(Worksheet!S403))</f>
        <v>0</v>
      </c>
      <c r="I382">
        <f>IFERROR(Worksheet!W403/(Worksheet!R403+Worksheet!U403),0)</f>
        <v>0</v>
      </c>
      <c r="J382" s="64">
        <f>Worksheet!AE403</f>
        <v>0</v>
      </c>
      <c r="K382" s="64">
        <f>Worksheet!AD403</f>
        <v>0</v>
      </c>
      <c r="L382" s="1">
        <f t="shared" si="10"/>
        <v>0</v>
      </c>
      <c r="M382">
        <f>IF(Worksheet!AL403=0,0,Worksheet!AL403/I382)</f>
        <v>0</v>
      </c>
      <c r="N382">
        <f t="shared" si="11"/>
        <v>0</v>
      </c>
      <c r="R382">
        <f>IFERROR(Worksheet!X403/(Worksheet!S403+Worksheet!V403),0)</f>
        <v>0</v>
      </c>
      <c r="S382" t="str">
        <f>IF(Worksheet!E403="","",Worksheet!E403)</f>
        <v/>
      </c>
      <c r="T382" t="str">
        <f>IF(Worksheet!B403="","",Worksheet!B403)</f>
        <v/>
      </c>
      <c r="U382" t="str">
        <f>IF(Worksheet!D403="","",Worksheet!D403)</f>
        <v/>
      </c>
      <c r="V382" t="str">
        <f>IF(Worksheet!$A$10=TRUE,"Y","N")</f>
        <v>N</v>
      </c>
      <c r="W382" t="str">
        <f>IF(Worksheet!$A$11=TRUE,"Y","N")</f>
        <v>N</v>
      </c>
      <c r="X382" t="str">
        <f>IF(Worksheet!$B$10=TRUE,"Y","N")</f>
        <v>N</v>
      </c>
      <c r="Y382" t="str">
        <f>IF(Worksheet!$B$11=TRUE,"Y","N")</f>
        <v>N</v>
      </c>
      <c r="Z382">
        <f>IFERROR(IF(N(Worksheet!V403)=0,Worksheet!U403,Worksheet!V403),"")</f>
        <v>0</v>
      </c>
    </row>
    <row r="383" spans="1:26" x14ac:dyDescent="0.25">
      <c r="A383" t="str">
        <f>IF(ISBLANK(Worksheet!F404)=FALSE,VLOOKUP(Worksheet!A404,MeasureCode_Lookup,6,FALSE),"")</f>
        <v/>
      </c>
      <c r="B383">
        <f>Worksheet!H404</f>
        <v>0</v>
      </c>
      <c r="C383">
        <f>Worksheet!I404</f>
        <v>0</v>
      </c>
      <c r="D383" s="1">
        <f>IFERROR(IF(Worksheet!Z404=0,Worksheet!Y404/I383,Worksheet!Z404/R383),0)</f>
        <v>0</v>
      </c>
      <c r="E383" t="s">
        <v>16</v>
      </c>
      <c r="H383">
        <f>IF(N(Worksheet!S404)=0,N(Worksheet!R404),N(Worksheet!S404))</f>
        <v>0</v>
      </c>
      <c r="I383">
        <f>IFERROR(Worksheet!W404/(Worksheet!R404+Worksheet!U404),0)</f>
        <v>0</v>
      </c>
      <c r="J383" s="64">
        <f>Worksheet!AE404</f>
        <v>0</v>
      </c>
      <c r="K383" s="64">
        <f>Worksheet!AD404</f>
        <v>0</v>
      </c>
      <c r="L383" s="1">
        <f t="shared" si="10"/>
        <v>0</v>
      </c>
      <c r="M383">
        <f>IF(Worksheet!AL404=0,0,Worksheet!AL404/I383)</f>
        <v>0</v>
      </c>
      <c r="N383">
        <f t="shared" si="11"/>
        <v>0</v>
      </c>
      <c r="R383">
        <f>IFERROR(Worksheet!X404/(Worksheet!S404+Worksheet!V404),0)</f>
        <v>0</v>
      </c>
      <c r="S383" t="str">
        <f>IF(Worksheet!E404="","",Worksheet!E404)</f>
        <v/>
      </c>
      <c r="T383" t="str">
        <f>IF(Worksheet!B404="","",Worksheet!B404)</f>
        <v/>
      </c>
      <c r="U383" t="str">
        <f>IF(Worksheet!D404="","",Worksheet!D404)</f>
        <v/>
      </c>
      <c r="V383" t="str">
        <f>IF(Worksheet!$A$10=TRUE,"Y","N")</f>
        <v>N</v>
      </c>
      <c r="W383" t="str">
        <f>IF(Worksheet!$A$11=TRUE,"Y","N")</f>
        <v>N</v>
      </c>
      <c r="X383" t="str">
        <f>IF(Worksheet!$B$10=TRUE,"Y","N")</f>
        <v>N</v>
      </c>
      <c r="Y383" t="str">
        <f>IF(Worksheet!$B$11=TRUE,"Y","N")</f>
        <v>N</v>
      </c>
      <c r="Z383">
        <f>IFERROR(IF(N(Worksheet!V404)=0,Worksheet!U404,Worksheet!V404),"")</f>
        <v>0</v>
      </c>
    </row>
    <row r="384" spans="1:26" x14ac:dyDescent="0.25">
      <c r="A384" t="str">
        <f>IF(ISBLANK(Worksheet!F405)=FALSE,VLOOKUP(Worksheet!A405,MeasureCode_Lookup,6,FALSE),"")</f>
        <v/>
      </c>
      <c r="B384">
        <f>Worksheet!H405</f>
        <v>0</v>
      </c>
      <c r="C384">
        <f>Worksheet!I405</f>
        <v>0</v>
      </c>
      <c r="D384" s="1">
        <f>IFERROR(IF(Worksheet!Z405=0,Worksheet!Y405/I384,Worksheet!Z405/R384),0)</f>
        <v>0</v>
      </c>
      <c r="E384" t="s">
        <v>16</v>
      </c>
      <c r="H384">
        <f>IF(N(Worksheet!S405)=0,N(Worksheet!R405),N(Worksheet!S405))</f>
        <v>0</v>
      </c>
      <c r="I384">
        <f>IFERROR(Worksheet!W405/(Worksheet!R405+Worksheet!U405),0)</f>
        <v>0</v>
      </c>
      <c r="J384" s="64">
        <f>Worksheet!AE405</f>
        <v>0</v>
      </c>
      <c r="K384" s="64">
        <f>Worksheet!AD405</f>
        <v>0</v>
      </c>
      <c r="L384" s="1">
        <f t="shared" si="10"/>
        <v>0</v>
      </c>
      <c r="M384">
        <f>IF(Worksheet!AL405=0,0,Worksheet!AL405/I384)</f>
        <v>0</v>
      </c>
      <c r="N384">
        <f t="shared" si="11"/>
        <v>0</v>
      </c>
      <c r="R384">
        <f>IFERROR(Worksheet!X405/(Worksheet!S405+Worksheet!V405),0)</f>
        <v>0</v>
      </c>
      <c r="S384" t="str">
        <f>IF(Worksheet!E405="","",Worksheet!E405)</f>
        <v/>
      </c>
      <c r="T384" t="str">
        <f>IF(Worksheet!B405="","",Worksheet!B405)</f>
        <v/>
      </c>
      <c r="U384" t="str">
        <f>IF(Worksheet!D405="","",Worksheet!D405)</f>
        <v/>
      </c>
      <c r="V384" t="str">
        <f>IF(Worksheet!$A$10=TRUE,"Y","N")</f>
        <v>N</v>
      </c>
      <c r="W384" t="str">
        <f>IF(Worksheet!$A$11=TRUE,"Y","N")</f>
        <v>N</v>
      </c>
      <c r="X384" t="str">
        <f>IF(Worksheet!$B$10=TRUE,"Y","N")</f>
        <v>N</v>
      </c>
      <c r="Y384" t="str">
        <f>IF(Worksheet!$B$11=TRUE,"Y","N")</f>
        <v>N</v>
      </c>
      <c r="Z384">
        <f>IFERROR(IF(N(Worksheet!V405)=0,Worksheet!U405,Worksheet!V405),"")</f>
        <v>0</v>
      </c>
    </row>
    <row r="385" spans="1:26" x14ac:dyDescent="0.25">
      <c r="A385" t="str">
        <f>IF(ISBLANK(Worksheet!F406)=FALSE,VLOOKUP(Worksheet!A406,MeasureCode_Lookup,6,FALSE),"")</f>
        <v/>
      </c>
      <c r="B385">
        <f>Worksheet!H406</f>
        <v>0</v>
      </c>
      <c r="C385">
        <f>Worksheet!I406</f>
        <v>0</v>
      </c>
      <c r="D385" s="1">
        <f>IFERROR(IF(Worksheet!Z406=0,Worksheet!Y406/I385,Worksheet!Z406/R385),0)</f>
        <v>0</v>
      </c>
      <c r="E385" t="s">
        <v>16</v>
      </c>
      <c r="H385">
        <f>IF(N(Worksheet!S406)=0,N(Worksheet!R406),N(Worksheet!S406))</f>
        <v>0</v>
      </c>
      <c r="I385">
        <f>IFERROR(Worksheet!W406/(Worksheet!R406+Worksheet!U406),0)</f>
        <v>0</v>
      </c>
      <c r="J385" s="64">
        <f>Worksheet!AE406</f>
        <v>0</v>
      </c>
      <c r="K385" s="64">
        <f>Worksheet!AD406</f>
        <v>0</v>
      </c>
      <c r="L385" s="1">
        <f t="shared" si="10"/>
        <v>0</v>
      </c>
      <c r="M385">
        <f>IF(Worksheet!AL406=0,0,Worksheet!AL406/I385)</f>
        <v>0</v>
      </c>
      <c r="N385">
        <f t="shared" si="11"/>
        <v>0</v>
      </c>
      <c r="R385">
        <f>IFERROR(Worksheet!X406/(Worksheet!S406+Worksheet!V406),0)</f>
        <v>0</v>
      </c>
      <c r="S385" t="str">
        <f>IF(Worksheet!E406="","",Worksheet!E406)</f>
        <v/>
      </c>
      <c r="T385" t="str">
        <f>IF(Worksheet!B406="","",Worksheet!B406)</f>
        <v/>
      </c>
      <c r="U385" t="str">
        <f>IF(Worksheet!D406="","",Worksheet!D406)</f>
        <v/>
      </c>
      <c r="V385" t="str">
        <f>IF(Worksheet!$A$10=TRUE,"Y","N")</f>
        <v>N</v>
      </c>
      <c r="W385" t="str">
        <f>IF(Worksheet!$A$11=TRUE,"Y","N")</f>
        <v>N</v>
      </c>
      <c r="X385" t="str">
        <f>IF(Worksheet!$B$10=TRUE,"Y","N")</f>
        <v>N</v>
      </c>
      <c r="Y385" t="str">
        <f>IF(Worksheet!$B$11=TRUE,"Y","N")</f>
        <v>N</v>
      </c>
      <c r="Z385">
        <f>IFERROR(IF(N(Worksheet!V406)=0,Worksheet!U406,Worksheet!V406),"")</f>
        <v>0</v>
      </c>
    </row>
    <row r="386" spans="1:26" x14ac:dyDescent="0.25">
      <c r="A386" t="str">
        <f>IF(ISBLANK(Worksheet!F407)=FALSE,VLOOKUP(Worksheet!A407,MeasureCode_Lookup,6,FALSE),"")</f>
        <v/>
      </c>
      <c r="B386">
        <f>Worksheet!H407</f>
        <v>0</v>
      </c>
      <c r="C386">
        <f>Worksheet!I407</f>
        <v>0</v>
      </c>
      <c r="D386" s="1">
        <f>IFERROR(IF(Worksheet!Z407=0,Worksheet!Y407/I386,Worksheet!Z407/R386),0)</f>
        <v>0</v>
      </c>
      <c r="E386" t="s">
        <v>16</v>
      </c>
      <c r="H386">
        <f>IF(N(Worksheet!S407)=0,N(Worksheet!R407),N(Worksheet!S407))</f>
        <v>0</v>
      </c>
      <c r="I386">
        <f>IFERROR(Worksheet!W407/(Worksheet!R407+Worksheet!U407),0)</f>
        <v>0</v>
      </c>
      <c r="J386" s="64">
        <f>Worksheet!AE407</f>
        <v>0</v>
      </c>
      <c r="K386" s="64">
        <f>Worksheet!AD407</f>
        <v>0</v>
      </c>
      <c r="L386" s="1">
        <f t="shared" si="10"/>
        <v>0</v>
      </c>
      <c r="M386">
        <f>IF(Worksheet!AL407=0,0,Worksheet!AL407/I386)</f>
        <v>0</v>
      </c>
      <c r="N386">
        <f t="shared" si="11"/>
        <v>0</v>
      </c>
      <c r="R386">
        <f>IFERROR(Worksheet!X407/(Worksheet!S407+Worksheet!V407),0)</f>
        <v>0</v>
      </c>
      <c r="S386" t="str">
        <f>IF(Worksheet!E407="","",Worksheet!E407)</f>
        <v/>
      </c>
      <c r="T386" t="str">
        <f>IF(Worksheet!B407="","",Worksheet!B407)</f>
        <v/>
      </c>
      <c r="U386" t="str">
        <f>IF(Worksheet!D407="","",Worksheet!D407)</f>
        <v/>
      </c>
      <c r="V386" t="str">
        <f>IF(Worksheet!$A$10=TRUE,"Y","N")</f>
        <v>N</v>
      </c>
      <c r="W386" t="str">
        <f>IF(Worksheet!$A$11=TRUE,"Y","N")</f>
        <v>N</v>
      </c>
      <c r="X386" t="str">
        <f>IF(Worksheet!$B$10=TRUE,"Y","N")</f>
        <v>N</v>
      </c>
      <c r="Y386" t="str">
        <f>IF(Worksheet!$B$11=TRUE,"Y","N")</f>
        <v>N</v>
      </c>
      <c r="Z386">
        <f>IFERROR(IF(N(Worksheet!V407)=0,Worksheet!U407,Worksheet!V407),"")</f>
        <v>0</v>
      </c>
    </row>
    <row r="387" spans="1:26" x14ac:dyDescent="0.25">
      <c r="A387" t="str">
        <f>IF(ISBLANK(Worksheet!F408)=FALSE,VLOOKUP(Worksheet!A408,MeasureCode_Lookup,6,FALSE),"")</f>
        <v/>
      </c>
      <c r="B387">
        <f>Worksheet!H408</f>
        <v>0</v>
      </c>
      <c r="C387">
        <f>Worksheet!I408</f>
        <v>0</v>
      </c>
      <c r="D387" s="1">
        <f>IFERROR(IF(Worksheet!Z408=0,Worksheet!Y408/I387,Worksheet!Z408/R387),0)</f>
        <v>0</v>
      </c>
      <c r="E387" t="s">
        <v>16</v>
      </c>
      <c r="H387">
        <f>IF(N(Worksheet!S408)=0,N(Worksheet!R408),N(Worksheet!S408))</f>
        <v>0</v>
      </c>
      <c r="I387">
        <f>IFERROR(Worksheet!W408/(Worksheet!R408+Worksheet!U408),0)</f>
        <v>0</v>
      </c>
      <c r="J387" s="64">
        <f>Worksheet!AE408</f>
        <v>0</v>
      </c>
      <c r="K387" s="64">
        <f>Worksheet!AD408</f>
        <v>0</v>
      </c>
      <c r="L387" s="1">
        <f t="shared" ref="L387:L450" si="12">J387*8</f>
        <v>0</v>
      </c>
      <c r="M387">
        <f>IF(Worksheet!AL408=0,0,Worksheet!AL408/I387)</f>
        <v>0</v>
      </c>
      <c r="N387">
        <f t="shared" ref="N387:N450" si="13">M387*8</f>
        <v>0</v>
      </c>
      <c r="R387">
        <f>IFERROR(Worksheet!X408/(Worksheet!S408+Worksheet!V408),0)</f>
        <v>0</v>
      </c>
      <c r="S387" t="str">
        <f>IF(Worksheet!E408="","",Worksheet!E408)</f>
        <v/>
      </c>
      <c r="T387" t="str">
        <f>IF(Worksheet!B408="","",Worksheet!B408)</f>
        <v/>
      </c>
      <c r="U387" t="str">
        <f>IF(Worksheet!D408="","",Worksheet!D408)</f>
        <v/>
      </c>
      <c r="V387" t="str">
        <f>IF(Worksheet!$A$10=TRUE,"Y","N")</f>
        <v>N</v>
      </c>
      <c r="W387" t="str">
        <f>IF(Worksheet!$A$11=TRUE,"Y","N")</f>
        <v>N</v>
      </c>
      <c r="X387" t="str">
        <f>IF(Worksheet!$B$10=TRUE,"Y","N")</f>
        <v>N</v>
      </c>
      <c r="Y387" t="str">
        <f>IF(Worksheet!$B$11=TRUE,"Y","N")</f>
        <v>N</v>
      </c>
      <c r="Z387">
        <f>IFERROR(IF(N(Worksheet!V408)=0,Worksheet!U408,Worksheet!V408),"")</f>
        <v>0</v>
      </c>
    </row>
    <row r="388" spans="1:26" x14ac:dyDescent="0.25">
      <c r="A388" t="str">
        <f>IF(ISBLANK(Worksheet!F409)=FALSE,VLOOKUP(Worksheet!A409,MeasureCode_Lookup,6,FALSE),"")</f>
        <v/>
      </c>
      <c r="B388">
        <f>Worksheet!H409</f>
        <v>0</v>
      </c>
      <c r="C388">
        <f>Worksheet!I409</f>
        <v>0</v>
      </c>
      <c r="D388" s="1">
        <f>IFERROR(IF(Worksheet!Z409=0,Worksheet!Y409/I388,Worksheet!Z409/R388),0)</f>
        <v>0</v>
      </c>
      <c r="E388" t="s">
        <v>16</v>
      </c>
      <c r="H388">
        <f>IF(N(Worksheet!S409)=0,N(Worksheet!R409),N(Worksheet!S409))</f>
        <v>0</v>
      </c>
      <c r="I388">
        <f>IFERROR(Worksheet!W409/(Worksheet!R409+Worksheet!U409),0)</f>
        <v>0</v>
      </c>
      <c r="J388" s="64">
        <f>Worksheet!AE409</f>
        <v>0</v>
      </c>
      <c r="K388" s="64">
        <f>Worksheet!AD409</f>
        <v>0</v>
      </c>
      <c r="L388" s="1">
        <f t="shared" si="12"/>
        <v>0</v>
      </c>
      <c r="M388">
        <f>IF(Worksheet!AL409=0,0,Worksheet!AL409/I388)</f>
        <v>0</v>
      </c>
      <c r="N388">
        <f t="shared" si="13"/>
        <v>0</v>
      </c>
      <c r="R388">
        <f>IFERROR(Worksheet!X409/(Worksheet!S409+Worksheet!V409),0)</f>
        <v>0</v>
      </c>
      <c r="S388" t="str">
        <f>IF(Worksheet!E409="","",Worksheet!E409)</f>
        <v/>
      </c>
      <c r="T388" t="str">
        <f>IF(Worksheet!B409="","",Worksheet!B409)</f>
        <v/>
      </c>
      <c r="U388" t="str">
        <f>IF(Worksheet!D409="","",Worksheet!D409)</f>
        <v/>
      </c>
      <c r="V388" t="str">
        <f>IF(Worksheet!$A$10=TRUE,"Y","N")</f>
        <v>N</v>
      </c>
      <c r="W388" t="str">
        <f>IF(Worksheet!$A$11=TRUE,"Y","N")</f>
        <v>N</v>
      </c>
      <c r="X388" t="str">
        <f>IF(Worksheet!$B$10=TRUE,"Y","N")</f>
        <v>N</v>
      </c>
      <c r="Y388" t="str">
        <f>IF(Worksheet!$B$11=TRUE,"Y","N")</f>
        <v>N</v>
      </c>
      <c r="Z388">
        <f>IFERROR(IF(N(Worksheet!V409)=0,Worksheet!U409,Worksheet!V409),"")</f>
        <v>0</v>
      </c>
    </row>
    <row r="389" spans="1:26" x14ac:dyDescent="0.25">
      <c r="A389" t="str">
        <f>IF(ISBLANK(Worksheet!F410)=FALSE,VLOOKUP(Worksheet!A410,MeasureCode_Lookup,6,FALSE),"")</f>
        <v/>
      </c>
      <c r="B389">
        <f>Worksheet!H410</f>
        <v>0</v>
      </c>
      <c r="C389">
        <f>Worksheet!I410</f>
        <v>0</v>
      </c>
      <c r="D389" s="1">
        <f>IFERROR(IF(Worksheet!Z410=0,Worksheet!Y410/I389,Worksheet!Z410/R389),0)</f>
        <v>0</v>
      </c>
      <c r="E389" t="s">
        <v>16</v>
      </c>
      <c r="H389">
        <f>IF(N(Worksheet!S410)=0,N(Worksheet!R410),N(Worksheet!S410))</f>
        <v>0</v>
      </c>
      <c r="I389">
        <f>IFERROR(Worksheet!W410/(Worksheet!R410+Worksheet!U410),0)</f>
        <v>0</v>
      </c>
      <c r="J389" s="64">
        <f>Worksheet!AE410</f>
        <v>0</v>
      </c>
      <c r="K389" s="64">
        <f>Worksheet!AD410</f>
        <v>0</v>
      </c>
      <c r="L389" s="1">
        <f t="shared" si="12"/>
        <v>0</v>
      </c>
      <c r="M389">
        <f>IF(Worksheet!AL410=0,0,Worksheet!AL410/I389)</f>
        <v>0</v>
      </c>
      <c r="N389">
        <f t="shared" si="13"/>
        <v>0</v>
      </c>
      <c r="R389">
        <f>IFERROR(Worksheet!X410/(Worksheet!S410+Worksheet!V410),0)</f>
        <v>0</v>
      </c>
      <c r="S389" t="str">
        <f>IF(Worksheet!E410="","",Worksheet!E410)</f>
        <v/>
      </c>
      <c r="T389" t="str">
        <f>IF(Worksheet!B410="","",Worksheet!B410)</f>
        <v/>
      </c>
      <c r="U389" t="str">
        <f>IF(Worksheet!D410="","",Worksheet!D410)</f>
        <v/>
      </c>
      <c r="V389" t="str">
        <f>IF(Worksheet!$A$10=TRUE,"Y","N")</f>
        <v>N</v>
      </c>
      <c r="W389" t="str">
        <f>IF(Worksheet!$A$11=TRUE,"Y","N")</f>
        <v>N</v>
      </c>
      <c r="X389" t="str">
        <f>IF(Worksheet!$B$10=TRUE,"Y","N")</f>
        <v>N</v>
      </c>
      <c r="Y389" t="str">
        <f>IF(Worksheet!$B$11=TRUE,"Y","N")</f>
        <v>N</v>
      </c>
      <c r="Z389">
        <f>IFERROR(IF(N(Worksheet!V410)=0,Worksheet!U410,Worksheet!V410),"")</f>
        <v>0</v>
      </c>
    </row>
    <row r="390" spans="1:26" x14ac:dyDescent="0.25">
      <c r="A390" t="str">
        <f>IF(ISBLANK(Worksheet!F411)=FALSE,VLOOKUP(Worksheet!A411,MeasureCode_Lookup,6,FALSE),"")</f>
        <v/>
      </c>
      <c r="B390">
        <f>Worksheet!H411</f>
        <v>0</v>
      </c>
      <c r="C390">
        <f>Worksheet!I411</f>
        <v>0</v>
      </c>
      <c r="D390" s="1">
        <f>IFERROR(IF(Worksheet!Z411=0,Worksheet!Y411/I390,Worksheet!Z411/R390),0)</f>
        <v>0</v>
      </c>
      <c r="E390" t="s">
        <v>16</v>
      </c>
      <c r="H390">
        <f>IF(N(Worksheet!S411)=0,N(Worksheet!R411),N(Worksheet!S411))</f>
        <v>0</v>
      </c>
      <c r="I390">
        <f>IFERROR(Worksheet!W411/(Worksheet!R411+Worksheet!U411),0)</f>
        <v>0</v>
      </c>
      <c r="J390" s="64">
        <f>Worksheet!AE411</f>
        <v>0</v>
      </c>
      <c r="K390" s="64">
        <f>Worksheet!AD411</f>
        <v>0</v>
      </c>
      <c r="L390" s="1">
        <f t="shared" si="12"/>
        <v>0</v>
      </c>
      <c r="M390">
        <f>IF(Worksheet!AL411=0,0,Worksheet!AL411/I390)</f>
        <v>0</v>
      </c>
      <c r="N390">
        <f t="shared" si="13"/>
        <v>0</v>
      </c>
      <c r="R390">
        <f>IFERROR(Worksheet!X411/(Worksheet!S411+Worksheet!V411),0)</f>
        <v>0</v>
      </c>
      <c r="S390" t="str">
        <f>IF(Worksheet!E411="","",Worksheet!E411)</f>
        <v/>
      </c>
      <c r="T390" t="str">
        <f>IF(Worksheet!B411="","",Worksheet!B411)</f>
        <v/>
      </c>
      <c r="U390" t="str">
        <f>IF(Worksheet!D411="","",Worksheet!D411)</f>
        <v/>
      </c>
      <c r="V390" t="str">
        <f>IF(Worksheet!$A$10=TRUE,"Y","N")</f>
        <v>N</v>
      </c>
      <c r="W390" t="str">
        <f>IF(Worksheet!$A$11=TRUE,"Y","N")</f>
        <v>N</v>
      </c>
      <c r="X390" t="str">
        <f>IF(Worksheet!$B$10=TRUE,"Y","N")</f>
        <v>N</v>
      </c>
      <c r="Y390" t="str">
        <f>IF(Worksheet!$B$11=TRUE,"Y","N")</f>
        <v>N</v>
      </c>
      <c r="Z390">
        <f>IFERROR(IF(N(Worksheet!V411)=0,Worksheet!U411,Worksheet!V411),"")</f>
        <v>0</v>
      </c>
    </row>
    <row r="391" spans="1:26" x14ac:dyDescent="0.25">
      <c r="A391" t="str">
        <f>IF(ISBLANK(Worksheet!F412)=FALSE,VLOOKUP(Worksheet!A412,MeasureCode_Lookup,6,FALSE),"")</f>
        <v/>
      </c>
      <c r="B391">
        <f>Worksheet!H412</f>
        <v>0</v>
      </c>
      <c r="C391">
        <f>Worksheet!I412</f>
        <v>0</v>
      </c>
      <c r="D391" s="1">
        <f>IFERROR(IF(Worksheet!Z412=0,Worksheet!Y412/I391,Worksheet!Z412/R391),0)</f>
        <v>0</v>
      </c>
      <c r="E391" t="s">
        <v>16</v>
      </c>
      <c r="H391">
        <f>IF(N(Worksheet!S412)=0,N(Worksheet!R412),N(Worksheet!S412))</f>
        <v>0</v>
      </c>
      <c r="I391">
        <f>IFERROR(Worksheet!W412/(Worksheet!R412+Worksheet!U412),0)</f>
        <v>0</v>
      </c>
      <c r="J391" s="64">
        <f>Worksheet!AE412</f>
        <v>0</v>
      </c>
      <c r="K391" s="64">
        <f>Worksheet!AD412</f>
        <v>0</v>
      </c>
      <c r="L391" s="1">
        <f t="shared" si="12"/>
        <v>0</v>
      </c>
      <c r="M391">
        <f>IF(Worksheet!AL412=0,0,Worksheet!AL412/I391)</f>
        <v>0</v>
      </c>
      <c r="N391">
        <f t="shared" si="13"/>
        <v>0</v>
      </c>
      <c r="R391">
        <f>IFERROR(Worksheet!X412/(Worksheet!S412+Worksheet!V412),0)</f>
        <v>0</v>
      </c>
      <c r="S391" t="str">
        <f>IF(Worksheet!E412="","",Worksheet!E412)</f>
        <v/>
      </c>
      <c r="T391" t="str">
        <f>IF(Worksheet!B412="","",Worksheet!B412)</f>
        <v/>
      </c>
      <c r="U391" t="str">
        <f>IF(Worksheet!D412="","",Worksheet!D412)</f>
        <v/>
      </c>
      <c r="V391" t="str">
        <f>IF(Worksheet!$A$10=TRUE,"Y","N")</f>
        <v>N</v>
      </c>
      <c r="W391" t="str">
        <f>IF(Worksheet!$A$11=TRUE,"Y","N")</f>
        <v>N</v>
      </c>
      <c r="X391" t="str">
        <f>IF(Worksheet!$B$10=TRUE,"Y","N")</f>
        <v>N</v>
      </c>
      <c r="Y391" t="str">
        <f>IF(Worksheet!$B$11=TRUE,"Y","N")</f>
        <v>N</v>
      </c>
      <c r="Z391">
        <f>IFERROR(IF(N(Worksheet!V412)=0,Worksheet!U412,Worksheet!V412),"")</f>
        <v>0</v>
      </c>
    </row>
    <row r="392" spans="1:26" x14ac:dyDescent="0.25">
      <c r="A392" t="str">
        <f>IF(ISBLANK(Worksheet!F413)=FALSE,VLOOKUP(Worksheet!A413,MeasureCode_Lookup,6,FALSE),"")</f>
        <v/>
      </c>
      <c r="B392">
        <f>Worksheet!H413</f>
        <v>0</v>
      </c>
      <c r="C392">
        <f>Worksheet!I413</f>
        <v>0</v>
      </c>
      <c r="D392" s="1">
        <f>IFERROR(IF(Worksheet!Z413=0,Worksheet!Y413/I392,Worksheet!Z413/R392),0)</f>
        <v>0</v>
      </c>
      <c r="E392" t="s">
        <v>16</v>
      </c>
      <c r="H392">
        <f>IF(N(Worksheet!S413)=0,N(Worksheet!R413),N(Worksheet!S413))</f>
        <v>0</v>
      </c>
      <c r="I392">
        <f>IFERROR(Worksheet!W413/(Worksheet!R413+Worksheet!U413),0)</f>
        <v>0</v>
      </c>
      <c r="J392" s="64">
        <f>Worksheet!AE413</f>
        <v>0</v>
      </c>
      <c r="K392" s="64">
        <f>Worksheet!AD413</f>
        <v>0</v>
      </c>
      <c r="L392" s="1">
        <f t="shared" si="12"/>
        <v>0</v>
      </c>
      <c r="M392">
        <f>IF(Worksheet!AL413=0,0,Worksheet!AL413/I392)</f>
        <v>0</v>
      </c>
      <c r="N392">
        <f t="shared" si="13"/>
        <v>0</v>
      </c>
      <c r="R392">
        <f>IFERROR(Worksheet!X413/(Worksheet!S413+Worksheet!V413),0)</f>
        <v>0</v>
      </c>
      <c r="S392" t="str">
        <f>IF(Worksheet!E413="","",Worksheet!E413)</f>
        <v/>
      </c>
      <c r="T392" t="str">
        <f>IF(Worksheet!B413="","",Worksheet!B413)</f>
        <v/>
      </c>
      <c r="U392" t="str">
        <f>IF(Worksheet!D413="","",Worksheet!D413)</f>
        <v/>
      </c>
      <c r="V392" t="str">
        <f>IF(Worksheet!$A$10=TRUE,"Y","N")</f>
        <v>N</v>
      </c>
      <c r="W392" t="str">
        <f>IF(Worksheet!$A$11=TRUE,"Y","N")</f>
        <v>N</v>
      </c>
      <c r="X392" t="str">
        <f>IF(Worksheet!$B$10=TRUE,"Y","N")</f>
        <v>N</v>
      </c>
      <c r="Y392" t="str">
        <f>IF(Worksheet!$B$11=TRUE,"Y","N")</f>
        <v>N</v>
      </c>
      <c r="Z392">
        <f>IFERROR(IF(N(Worksheet!V413)=0,Worksheet!U413,Worksheet!V413),"")</f>
        <v>0</v>
      </c>
    </row>
    <row r="393" spans="1:26" x14ac:dyDescent="0.25">
      <c r="A393" t="str">
        <f>IF(ISBLANK(Worksheet!F414)=FALSE,VLOOKUP(Worksheet!A414,MeasureCode_Lookup,6,FALSE),"")</f>
        <v/>
      </c>
      <c r="B393">
        <f>Worksheet!H414</f>
        <v>0</v>
      </c>
      <c r="C393">
        <f>Worksheet!I414</f>
        <v>0</v>
      </c>
      <c r="D393" s="1">
        <f>IFERROR(IF(Worksheet!Z414=0,Worksheet!Y414/I393,Worksheet!Z414/R393),0)</f>
        <v>0</v>
      </c>
      <c r="E393" t="s">
        <v>16</v>
      </c>
      <c r="H393">
        <f>IF(N(Worksheet!S414)=0,N(Worksheet!R414),N(Worksheet!S414))</f>
        <v>0</v>
      </c>
      <c r="I393">
        <f>IFERROR(Worksheet!W414/(Worksheet!R414+Worksheet!U414),0)</f>
        <v>0</v>
      </c>
      <c r="J393" s="64">
        <f>Worksheet!AE414</f>
        <v>0</v>
      </c>
      <c r="K393" s="64">
        <f>Worksheet!AD414</f>
        <v>0</v>
      </c>
      <c r="L393" s="1">
        <f t="shared" si="12"/>
        <v>0</v>
      </c>
      <c r="M393">
        <f>IF(Worksheet!AL414=0,0,Worksheet!AL414/I393)</f>
        <v>0</v>
      </c>
      <c r="N393">
        <f t="shared" si="13"/>
        <v>0</v>
      </c>
      <c r="R393">
        <f>IFERROR(Worksheet!X414/(Worksheet!S414+Worksheet!V414),0)</f>
        <v>0</v>
      </c>
      <c r="S393" t="str">
        <f>IF(Worksheet!E414="","",Worksheet!E414)</f>
        <v/>
      </c>
      <c r="T393" t="str">
        <f>IF(Worksheet!B414="","",Worksheet!B414)</f>
        <v/>
      </c>
      <c r="U393" t="str">
        <f>IF(Worksheet!D414="","",Worksheet!D414)</f>
        <v/>
      </c>
      <c r="V393" t="str">
        <f>IF(Worksheet!$A$10=TRUE,"Y","N")</f>
        <v>N</v>
      </c>
      <c r="W393" t="str">
        <f>IF(Worksheet!$A$11=TRUE,"Y","N")</f>
        <v>N</v>
      </c>
      <c r="X393" t="str">
        <f>IF(Worksheet!$B$10=TRUE,"Y","N")</f>
        <v>N</v>
      </c>
      <c r="Y393" t="str">
        <f>IF(Worksheet!$B$11=TRUE,"Y","N")</f>
        <v>N</v>
      </c>
      <c r="Z393">
        <f>IFERROR(IF(N(Worksheet!V414)=0,Worksheet!U414,Worksheet!V414),"")</f>
        <v>0</v>
      </c>
    </row>
    <row r="394" spans="1:26" x14ac:dyDescent="0.25">
      <c r="A394" t="str">
        <f>IF(ISBLANK(Worksheet!F415)=FALSE,VLOOKUP(Worksheet!A415,MeasureCode_Lookup,6,FALSE),"")</f>
        <v/>
      </c>
      <c r="B394">
        <f>Worksheet!H415</f>
        <v>0</v>
      </c>
      <c r="C394">
        <f>Worksheet!I415</f>
        <v>0</v>
      </c>
      <c r="D394" s="1">
        <f>IFERROR(IF(Worksheet!Z415=0,Worksheet!Y415/I394,Worksheet!Z415/R394),0)</f>
        <v>0</v>
      </c>
      <c r="E394" t="s">
        <v>16</v>
      </c>
      <c r="H394">
        <f>IF(N(Worksheet!S415)=0,N(Worksheet!R415),N(Worksheet!S415))</f>
        <v>0</v>
      </c>
      <c r="I394">
        <f>IFERROR(Worksheet!W415/(Worksheet!R415+Worksheet!U415),0)</f>
        <v>0</v>
      </c>
      <c r="J394" s="64">
        <f>Worksheet!AE415</f>
        <v>0</v>
      </c>
      <c r="K394" s="64">
        <f>Worksheet!AD415</f>
        <v>0</v>
      </c>
      <c r="L394" s="1">
        <f t="shared" si="12"/>
        <v>0</v>
      </c>
      <c r="M394">
        <f>IF(Worksheet!AL415=0,0,Worksheet!AL415/I394)</f>
        <v>0</v>
      </c>
      <c r="N394">
        <f t="shared" si="13"/>
        <v>0</v>
      </c>
      <c r="R394">
        <f>IFERROR(Worksheet!X415/(Worksheet!S415+Worksheet!V415),0)</f>
        <v>0</v>
      </c>
      <c r="S394" t="str">
        <f>IF(Worksheet!E415="","",Worksheet!E415)</f>
        <v/>
      </c>
      <c r="T394" t="str">
        <f>IF(Worksheet!B415="","",Worksheet!B415)</f>
        <v/>
      </c>
      <c r="U394" t="str">
        <f>IF(Worksheet!D415="","",Worksheet!D415)</f>
        <v/>
      </c>
      <c r="V394" t="str">
        <f>IF(Worksheet!$A$10=TRUE,"Y","N")</f>
        <v>N</v>
      </c>
      <c r="W394" t="str">
        <f>IF(Worksheet!$A$11=TRUE,"Y","N")</f>
        <v>N</v>
      </c>
      <c r="X394" t="str">
        <f>IF(Worksheet!$B$10=TRUE,"Y","N")</f>
        <v>N</v>
      </c>
      <c r="Y394" t="str">
        <f>IF(Worksheet!$B$11=TRUE,"Y","N")</f>
        <v>N</v>
      </c>
      <c r="Z394">
        <f>IFERROR(IF(N(Worksheet!V415)=0,Worksheet!U415,Worksheet!V415),"")</f>
        <v>0</v>
      </c>
    </row>
    <row r="395" spans="1:26" x14ac:dyDescent="0.25">
      <c r="A395" t="str">
        <f>IF(ISBLANK(Worksheet!F416)=FALSE,VLOOKUP(Worksheet!A416,MeasureCode_Lookup,6,FALSE),"")</f>
        <v/>
      </c>
      <c r="B395">
        <f>Worksheet!H416</f>
        <v>0</v>
      </c>
      <c r="C395">
        <f>Worksheet!I416</f>
        <v>0</v>
      </c>
      <c r="D395" s="1">
        <f>IFERROR(IF(Worksheet!Z416=0,Worksheet!Y416/I395,Worksheet!Z416/R395),0)</f>
        <v>0</v>
      </c>
      <c r="E395" t="s">
        <v>16</v>
      </c>
      <c r="H395">
        <f>IF(N(Worksheet!S416)=0,N(Worksheet!R416),N(Worksheet!S416))</f>
        <v>0</v>
      </c>
      <c r="I395">
        <f>IFERROR(Worksheet!W416/(Worksheet!R416+Worksheet!U416),0)</f>
        <v>0</v>
      </c>
      <c r="J395" s="64">
        <f>Worksheet!AE416</f>
        <v>0</v>
      </c>
      <c r="K395" s="64">
        <f>Worksheet!AD416</f>
        <v>0</v>
      </c>
      <c r="L395" s="1">
        <f t="shared" si="12"/>
        <v>0</v>
      </c>
      <c r="M395">
        <f>IF(Worksheet!AL416=0,0,Worksheet!AL416/I395)</f>
        <v>0</v>
      </c>
      <c r="N395">
        <f t="shared" si="13"/>
        <v>0</v>
      </c>
      <c r="R395">
        <f>IFERROR(Worksheet!X416/(Worksheet!S416+Worksheet!V416),0)</f>
        <v>0</v>
      </c>
      <c r="S395" t="str">
        <f>IF(Worksheet!E416="","",Worksheet!E416)</f>
        <v/>
      </c>
      <c r="T395" t="str">
        <f>IF(Worksheet!B416="","",Worksheet!B416)</f>
        <v/>
      </c>
      <c r="U395" t="str">
        <f>IF(Worksheet!D416="","",Worksheet!D416)</f>
        <v/>
      </c>
      <c r="V395" t="str">
        <f>IF(Worksheet!$A$10=TRUE,"Y","N")</f>
        <v>N</v>
      </c>
      <c r="W395" t="str">
        <f>IF(Worksheet!$A$11=TRUE,"Y","N")</f>
        <v>N</v>
      </c>
      <c r="X395" t="str">
        <f>IF(Worksheet!$B$10=TRUE,"Y","N")</f>
        <v>N</v>
      </c>
      <c r="Y395" t="str">
        <f>IF(Worksheet!$B$11=TRUE,"Y","N")</f>
        <v>N</v>
      </c>
      <c r="Z395">
        <f>IFERROR(IF(N(Worksheet!V416)=0,Worksheet!U416,Worksheet!V416),"")</f>
        <v>0</v>
      </c>
    </row>
    <row r="396" spans="1:26" x14ac:dyDescent="0.25">
      <c r="A396" t="str">
        <f>IF(ISBLANK(Worksheet!F417)=FALSE,VLOOKUP(Worksheet!A417,MeasureCode_Lookup,6,FALSE),"")</f>
        <v/>
      </c>
      <c r="B396">
        <f>Worksheet!H417</f>
        <v>0</v>
      </c>
      <c r="C396">
        <f>Worksheet!I417</f>
        <v>0</v>
      </c>
      <c r="D396" s="1">
        <f>IFERROR(IF(Worksheet!Z417=0,Worksheet!Y417/I396,Worksheet!Z417/R396),0)</f>
        <v>0</v>
      </c>
      <c r="E396" t="s">
        <v>16</v>
      </c>
      <c r="H396">
        <f>IF(N(Worksheet!S417)=0,N(Worksheet!R417),N(Worksheet!S417))</f>
        <v>0</v>
      </c>
      <c r="I396">
        <f>IFERROR(Worksheet!W417/(Worksheet!R417+Worksheet!U417),0)</f>
        <v>0</v>
      </c>
      <c r="J396" s="64">
        <f>Worksheet!AE417</f>
        <v>0</v>
      </c>
      <c r="K396" s="64">
        <f>Worksheet!AD417</f>
        <v>0</v>
      </c>
      <c r="L396" s="1">
        <f t="shared" si="12"/>
        <v>0</v>
      </c>
      <c r="M396">
        <f>IF(Worksheet!AL417=0,0,Worksheet!AL417/I396)</f>
        <v>0</v>
      </c>
      <c r="N396">
        <f t="shared" si="13"/>
        <v>0</v>
      </c>
      <c r="R396">
        <f>IFERROR(Worksheet!X417/(Worksheet!S417+Worksheet!V417),0)</f>
        <v>0</v>
      </c>
      <c r="S396" t="str">
        <f>IF(Worksheet!E417="","",Worksheet!E417)</f>
        <v/>
      </c>
      <c r="T396" t="str">
        <f>IF(Worksheet!B417="","",Worksheet!B417)</f>
        <v/>
      </c>
      <c r="U396" t="str">
        <f>IF(Worksheet!D417="","",Worksheet!D417)</f>
        <v/>
      </c>
      <c r="V396" t="str">
        <f>IF(Worksheet!$A$10=TRUE,"Y","N")</f>
        <v>N</v>
      </c>
      <c r="W396" t="str">
        <f>IF(Worksheet!$A$11=TRUE,"Y","N")</f>
        <v>N</v>
      </c>
      <c r="X396" t="str">
        <f>IF(Worksheet!$B$10=TRUE,"Y","N")</f>
        <v>N</v>
      </c>
      <c r="Y396" t="str">
        <f>IF(Worksheet!$B$11=TRUE,"Y","N")</f>
        <v>N</v>
      </c>
      <c r="Z396">
        <f>IFERROR(IF(N(Worksheet!V417)=0,Worksheet!U417,Worksheet!V417),"")</f>
        <v>0</v>
      </c>
    </row>
    <row r="397" spans="1:26" x14ac:dyDescent="0.25">
      <c r="A397" t="str">
        <f>IF(ISBLANK(Worksheet!F418)=FALSE,VLOOKUP(Worksheet!A418,MeasureCode_Lookup,6,FALSE),"")</f>
        <v/>
      </c>
      <c r="B397">
        <f>Worksheet!H418</f>
        <v>0</v>
      </c>
      <c r="C397">
        <f>Worksheet!I418</f>
        <v>0</v>
      </c>
      <c r="D397" s="1">
        <f>IFERROR(IF(Worksheet!Z418=0,Worksheet!Y418/I397,Worksheet!Z418/R397),0)</f>
        <v>0</v>
      </c>
      <c r="E397" t="s">
        <v>16</v>
      </c>
      <c r="H397">
        <f>IF(N(Worksheet!S418)=0,N(Worksheet!R418),N(Worksheet!S418))</f>
        <v>0</v>
      </c>
      <c r="I397">
        <f>IFERROR(Worksheet!W418/(Worksheet!R418+Worksheet!U418),0)</f>
        <v>0</v>
      </c>
      <c r="J397" s="64">
        <f>Worksheet!AE418</f>
        <v>0</v>
      </c>
      <c r="K397" s="64">
        <f>Worksheet!AD418</f>
        <v>0</v>
      </c>
      <c r="L397" s="1">
        <f t="shared" si="12"/>
        <v>0</v>
      </c>
      <c r="M397">
        <f>IF(Worksheet!AL418=0,0,Worksheet!AL418/I397)</f>
        <v>0</v>
      </c>
      <c r="N397">
        <f t="shared" si="13"/>
        <v>0</v>
      </c>
      <c r="R397">
        <f>IFERROR(Worksheet!X418/(Worksheet!S418+Worksheet!V418),0)</f>
        <v>0</v>
      </c>
      <c r="S397" t="str">
        <f>IF(Worksheet!E418="","",Worksheet!E418)</f>
        <v/>
      </c>
      <c r="T397" t="str">
        <f>IF(Worksheet!B418="","",Worksheet!B418)</f>
        <v/>
      </c>
      <c r="U397" t="str">
        <f>IF(Worksheet!D418="","",Worksheet!D418)</f>
        <v/>
      </c>
      <c r="V397" t="str">
        <f>IF(Worksheet!$A$10=TRUE,"Y","N")</f>
        <v>N</v>
      </c>
      <c r="W397" t="str">
        <f>IF(Worksheet!$A$11=TRUE,"Y","N")</f>
        <v>N</v>
      </c>
      <c r="X397" t="str">
        <f>IF(Worksheet!$B$10=TRUE,"Y","N")</f>
        <v>N</v>
      </c>
      <c r="Y397" t="str">
        <f>IF(Worksheet!$B$11=TRUE,"Y","N")</f>
        <v>N</v>
      </c>
      <c r="Z397">
        <f>IFERROR(IF(N(Worksheet!V418)=0,Worksheet!U418,Worksheet!V418),"")</f>
        <v>0</v>
      </c>
    </row>
    <row r="398" spans="1:26" x14ac:dyDescent="0.25">
      <c r="A398" t="str">
        <f>IF(ISBLANK(Worksheet!F419)=FALSE,VLOOKUP(Worksheet!A419,MeasureCode_Lookup,6,FALSE),"")</f>
        <v/>
      </c>
      <c r="B398">
        <f>Worksheet!H419</f>
        <v>0</v>
      </c>
      <c r="C398">
        <f>Worksheet!I419</f>
        <v>0</v>
      </c>
      <c r="D398" s="1">
        <f>IFERROR(IF(Worksheet!Z419=0,Worksheet!Y419/I398,Worksheet!Z419/R398),0)</f>
        <v>0</v>
      </c>
      <c r="E398" t="s">
        <v>16</v>
      </c>
      <c r="H398">
        <f>IF(N(Worksheet!S419)=0,N(Worksheet!R419),N(Worksheet!S419))</f>
        <v>0</v>
      </c>
      <c r="I398">
        <f>IFERROR(Worksheet!W419/(Worksheet!R419+Worksheet!U419),0)</f>
        <v>0</v>
      </c>
      <c r="J398" s="64">
        <f>Worksheet!AE419</f>
        <v>0</v>
      </c>
      <c r="K398" s="64">
        <f>Worksheet!AD419</f>
        <v>0</v>
      </c>
      <c r="L398" s="1">
        <f t="shared" si="12"/>
        <v>0</v>
      </c>
      <c r="M398">
        <f>IF(Worksheet!AL419=0,0,Worksheet!AL419/I398)</f>
        <v>0</v>
      </c>
      <c r="N398">
        <f t="shared" si="13"/>
        <v>0</v>
      </c>
      <c r="R398">
        <f>IFERROR(Worksheet!X419/(Worksheet!S419+Worksheet!V419),0)</f>
        <v>0</v>
      </c>
      <c r="S398" t="str">
        <f>IF(Worksheet!E419="","",Worksheet!E419)</f>
        <v/>
      </c>
      <c r="T398" t="str">
        <f>IF(Worksheet!B419="","",Worksheet!B419)</f>
        <v/>
      </c>
      <c r="U398" t="str">
        <f>IF(Worksheet!D419="","",Worksheet!D419)</f>
        <v/>
      </c>
      <c r="V398" t="str">
        <f>IF(Worksheet!$A$10=TRUE,"Y","N")</f>
        <v>N</v>
      </c>
      <c r="W398" t="str">
        <f>IF(Worksheet!$A$11=TRUE,"Y","N")</f>
        <v>N</v>
      </c>
      <c r="X398" t="str">
        <f>IF(Worksheet!$B$10=TRUE,"Y","N")</f>
        <v>N</v>
      </c>
      <c r="Y398" t="str">
        <f>IF(Worksheet!$B$11=TRUE,"Y","N")</f>
        <v>N</v>
      </c>
      <c r="Z398">
        <f>IFERROR(IF(N(Worksheet!V419)=0,Worksheet!U419,Worksheet!V419),"")</f>
        <v>0</v>
      </c>
    </row>
    <row r="399" spans="1:26" x14ac:dyDescent="0.25">
      <c r="A399" t="str">
        <f>IF(ISBLANK(Worksheet!F420)=FALSE,VLOOKUP(Worksheet!A420,MeasureCode_Lookup,6,FALSE),"")</f>
        <v/>
      </c>
      <c r="B399">
        <f>Worksheet!H420</f>
        <v>0</v>
      </c>
      <c r="C399">
        <f>Worksheet!I420</f>
        <v>0</v>
      </c>
      <c r="D399" s="1">
        <f>IFERROR(IF(Worksheet!Z420=0,Worksheet!Y420/I399,Worksheet!Z420/R399),0)</f>
        <v>0</v>
      </c>
      <c r="E399" t="s">
        <v>16</v>
      </c>
      <c r="H399">
        <f>IF(N(Worksheet!S420)=0,N(Worksheet!R420),N(Worksheet!S420))</f>
        <v>0</v>
      </c>
      <c r="I399">
        <f>IFERROR(Worksheet!W420/(Worksheet!R420+Worksheet!U420),0)</f>
        <v>0</v>
      </c>
      <c r="J399" s="64">
        <f>Worksheet!AE420</f>
        <v>0</v>
      </c>
      <c r="K399" s="64">
        <f>Worksheet!AD420</f>
        <v>0</v>
      </c>
      <c r="L399" s="1">
        <f t="shared" si="12"/>
        <v>0</v>
      </c>
      <c r="M399">
        <f>IF(Worksheet!AL420=0,0,Worksheet!AL420/I399)</f>
        <v>0</v>
      </c>
      <c r="N399">
        <f t="shared" si="13"/>
        <v>0</v>
      </c>
      <c r="R399">
        <f>IFERROR(Worksheet!X420/(Worksheet!S420+Worksheet!V420),0)</f>
        <v>0</v>
      </c>
      <c r="S399" t="str">
        <f>IF(Worksheet!E420="","",Worksheet!E420)</f>
        <v/>
      </c>
      <c r="T399" t="str">
        <f>IF(Worksheet!B420="","",Worksheet!B420)</f>
        <v/>
      </c>
      <c r="U399" t="str">
        <f>IF(Worksheet!D420="","",Worksheet!D420)</f>
        <v/>
      </c>
      <c r="V399" t="str">
        <f>IF(Worksheet!$A$10=TRUE,"Y","N")</f>
        <v>N</v>
      </c>
      <c r="W399" t="str">
        <f>IF(Worksheet!$A$11=TRUE,"Y","N")</f>
        <v>N</v>
      </c>
      <c r="X399" t="str">
        <f>IF(Worksheet!$B$10=TRUE,"Y","N")</f>
        <v>N</v>
      </c>
      <c r="Y399" t="str">
        <f>IF(Worksheet!$B$11=TRUE,"Y","N")</f>
        <v>N</v>
      </c>
      <c r="Z399">
        <f>IFERROR(IF(N(Worksheet!V420)=0,Worksheet!U420,Worksheet!V420),"")</f>
        <v>0</v>
      </c>
    </row>
    <row r="400" spans="1:26" x14ac:dyDescent="0.25">
      <c r="A400" t="str">
        <f>IF(ISBLANK(Worksheet!F421)=FALSE,VLOOKUP(Worksheet!A421,MeasureCode_Lookup,6,FALSE),"")</f>
        <v/>
      </c>
      <c r="B400">
        <f>Worksheet!H421</f>
        <v>0</v>
      </c>
      <c r="C400">
        <f>Worksheet!I421</f>
        <v>0</v>
      </c>
      <c r="D400" s="1">
        <f>IFERROR(IF(Worksheet!Z421=0,Worksheet!Y421/I400,Worksheet!Z421/R400),0)</f>
        <v>0</v>
      </c>
      <c r="E400" t="s">
        <v>16</v>
      </c>
      <c r="H400">
        <f>IF(N(Worksheet!S421)=0,N(Worksheet!R421),N(Worksheet!S421))</f>
        <v>0</v>
      </c>
      <c r="I400">
        <f>IFERROR(Worksheet!W421/(Worksheet!R421+Worksheet!U421),0)</f>
        <v>0</v>
      </c>
      <c r="J400" s="64">
        <f>Worksheet!AE421</f>
        <v>0</v>
      </c>
      <c r="K400" s="64">
        <f>Worksheet!AD421</f>
        <v>0</v>
      </c>
      <c r="L400" s="1">
        <f t="shared" si="12"/>
        <v>0</v>
      </c>
      <c r="M400">
        <f>IF(Worksheet!AL421=0,0,Worksheet!AL421/I400)</f>
        <v>0</v>
      </c>
      <c r="N400">
        <f t="shared" si="13"/>
        <v>0</v>
      </c>
      <c r="R400">
        <f>IFERROR(Worksheet!X421/(Worksheet!S421+Worksheet!V421),0)</f>
        <v>0</v>
      </c>
      <c r="S400" t="str">
        <f>IF(Worksheet!E421="","",Worksheet!E421)</f>
        <v/>
      </c>
      <c r="T400" t="str">
        <f>IF(Worksheet!B421="","",Worksheet!B421)</f>
        <v/>
      </c>
      <c r="U400" t="str">
        <f>IF(Worksheet!D421="","",Worksheet!D421)</f>
        <v/>
      </c>
      <c r="V400" t="str">
        <f>IF(Worksheet!$A$10=TRUE,"Y","N")</f>
        <v>N</v>
      </c>
      <c r="W400" t="str">
        <f>IF(Worksheet!$A$11=TRUE,"Y","N")</f>
        <v>N</v>
      </c>
      <c r="X400" t="str">
        <f>IF(Worksheet!$B$10=TRUE,"Y","N")</f>
        <v>N</v>
      </c>
      <c r="Y400" t="str">
        <f>IF(Worksheet!$B$11=TRUE,"Y","N")</f>
        <v>N</v>
      </c>
      <c r="Z400">
        <f>IFERROR(IF(N(Worksheet!V421)=0,Worksheet!U421,Worksheet!V421),"")</f>
        <v>0</v>
      </c>
    </row>
    <row r="401" spans="1:26" x14ac:dyDescent="0.25">
      <c r="A401" t="str">
        <f>IF(ISBLANK(Worksheet!F422)=FALSE,VLOOKUP(Worksheet!A422,MeasureCode_Lookup,6,FALSE),"")</f>
        <v/>
      </c>
      <c r="B401">
        <f>Worksheet!H422</f>
        <v>0</v>
      </c>
      <c r="C401">
        <f>Worksheet!I422</f>
        <v>0</v>
      </c>
      <c r="D401" s="1">
        <f>IFERROR(IF(Worksheet!Z422=0,Worksheet!Y422/I401,Worksheet!Z422/R401),0)</f>
        <v>0</v>
      </c>
      <c r="E401" t="s">
        <v>16</v>
      </c>
      <c r="H401">
        <f>IF(N(Worksheet!S422)=0,N(Worksheet!R422),N(Worksheet!S422))</f>
        <v>0</v>
      </c>
      <c r="I401">
        <f>IFERROR(Worksheet!W422/(Worksheet!R422+Worksheet!U422),0)</f>
        <v>0</v>
      </c>
      <c r="J401" s="64">
        <f>Worksheet!AE422</f>
        <v>0</v>
      </c>
      <c r="K401" s="64">
        <f>Worksheet!AD422</f>
        <v>0</v>
      </c>
      <c r="L401" s="1">
        <f t="shared" si="12"/>
        <v>0</v>
      </c>
      <c r="M401">
        <f>IF(Worksheet!AL422=0,0,Worksheet!AL422/I401)</f>
        <v>0</v>
      </c>
      <c r="N401">
        <f t="shared" si="13"/>
        <v>0</v>
      </c>
      <c r="R401">
        <f>IFERROR(Worksheet!X422/(Worksheet!S422+Worksheet!V422),0)</f>
        <v>0</v>
      </c>
      <c r="S401" t="str">
        <f>IF(Worksheet!E422="","",Worksheet!E422)</f>
        <v/>
      </c>
      <c r="T401" t="str">
        <f>IF(Worksheet!B422="","",Worksheet!B422)</f>
        <v/>
      </c>
      <c r="U401" t="str">
        <f>IF(Worksheet!D422="","",Worksheet!D422)</f>
        <v/>
      </c>
      <c r="V401" t="str">
        <f>IF(Worksheet!$A$10=TRUE,"Y","N")</f>
        <v>N</v>
      </c>
      <c r="W401" t="str">
        <f>IF(Worksheet!$A$11=TRUE,"Y","N")</f>
        <v>N</v>
      </c>
      <c r="X401" t="str">
        <f>IF(Worksheet!$B$10=TRUE,"Y","N")</f>
        <v>N</v>
      </c>
      <c r="Y401" t="str">
        <f>IF(Worksheet!$B$11=TRUE,"Y","N")</f>
        <v>N</v>
      </c>
      <c r="Z401">
        <f>IFERROR(IF(N(Worksheet!V422)=0,Worksheet!U422,Worksheet!V422),"")</f>
        <v>0</v>
      </c>
    </row>
    <row r="402" spans="1:26" x14ac:dyDescent="0.25">
      <c r="A402" t="str">
        <f>IF(ISBLANK(Worksheet!F423)=FALSE,VLOOKUP(Worksheet!A423,MeasureCode_Lookup,6,FALSE),"")</f>
        <v/>
      </c>
      <c r="B402">
        <f>Worksheet!H423</f>
        <v>0</v>
      </c>
      <c r="C402">
        <f>Worksheet!I423</f>
        <v>0</v>
      </c>
      <c r="D402" s="1">
        <f>IFERROR(IF(Worksheet!Z423=0,Worksheet!Y423/I402,Worksheet!Z423/R402),0)</f>
        <v>0</v>
      </c>
      <c r="E402" t="s">
        <v>16</v>
      </c>
      <c r="H402">
        <f>IF(N(Worksheet!S423)=0,N(Worksheet!R423),N(Worksheet!S423))</f>
        <v>0</v>
      </c>
      <c r="I402">
        <f>IFERROR(Worksheet!W423/(Worksheet!R423+Worksheet!U423),0)</f>
        <v>0</v>
      </c>
      <c r="J402" s="64">
        <f>Worksheet!AE423</f>
        <v>0</v>
      </c>
      <c r="K402" s="64">
        <f>Worksheet!AD423</f>
        <v>0</v>
      </c>
      <c r="L402" s="1">
        <f t="shared" si="12"/>
        <v>0</v>
      </c>
      <c r="M402">
        <f>IF(Worksheet!AL423=0,0,Worksheet!AL423/I402)</f>
        <v>0</v>
      </c>
      <c r="N402">
        <f t="shared" si="13"/>
        <v>0</v>
      </c>
      <c r="R402">
        <f>IFERROR(Worksheet!X423/(Worksheet!S423+Worksheet!V423),0)</f>
        <v>0</v>
      </c>
      <c r="S402" t="str">
        <f>IF(Worksheet!E423="","",Worksheet!E423)</f>
        <v/>
      </c>
      <c r="T402" t="str">
        <f>IF(Worksheet!B423="","",Worksheet!B423)</f>
        <v/>
      </c>
      <c r="U402" t="str">
        <f>IF(Worksheet!D423="","",Worksheet!D423)</f>
        <v/>
      </c>
      <c r="V402" t="str">
        <f>IF(Worksheet!$A$10=TRUE,"Y","N")</f>
        <v>N</v>
      </c>
      <c r="W402" t="str">
        <f>IF(Worksheet!$A$11=TRUE,"Y","N")</f>
        <v>N</v>
      </c>
      <c r="X402" t="str">
        <f>IF(Worksheet!$B$10=TRUE,"Y","N")</f>
        <v>N</v>
      </c>
      <c r="Y402" t="str">
        <f>IF(Worksheet!$B$11=TRUE,"Y","N")</f>
        <v>N</v>
      </c>
      <c r="Z402">
        <f>IFERROR(IF(N(Worksheet!V423)=0,Worksheet!U423,Worksheet!V423),"")</f>
        <v>0</v>
      </c>
    </row>
    <row r="403" spans="1:26" x14ac:dyDescent="0.25">
      <c r="A403" t="str">
        <f>IF(ISBLANK(Worksheet!F424)=FALSE,VLOOKUP(Worksheet!A424,MeasureCode_Lookup,6,FALSE),"")</f>
        <v/>
      </c>
      <c r="B403">
        <f>Worksheet!H424</f>
        <v>0</v>
      </c>
      <c r="C403">
        <f>Worksheet!I424</f>
        <v>0</v>
      </c>
      <c r="D403" s="1">
        <f>IFERROR(IF(Worksheet!Z424=0,Worksheet!Y424/I403,Worksheet!Z424/R403),0)</f>
        <v>0</v>
      </c>
      <c r="E403" t="s">
        <v>16</v>
      </c>
      <c r="H403">
        <f>IF(N(Worksheet!S424)=0,N(Worksheet!R424),N(Worksheet!S424))</f>
        <v>0</v>
      </c>
      <c r="I403">
        <f>IFERROR(Worksheet!W424/(Worksheet!R424+Worksheet!U424),0)</f>
        <v>0</v>
      </c>
      <c r="J403" s="64">
        <f>Worksheet!AE424</f>
        <v>0</v>
      </c>
      <c r="K403" s="64">
        <f>Worksheet!AD424</f>
        <v>0</v>
      </c>
      <c r="L403" s="1">
        <f t="shared" si="12"/>
        <v>0</v>
      </c>
      <c r="M403">
        <f>IF(Worksheet!AL424=0,0,Worksheet!AL424/I403)</f>
        <v>0</v>
      </c>
      <c r="N403">
        <f t="shared" si="13"/>
        <v>0</v>
      </c>
      <c r="R403">
        <f>IFERROR(Worksheet!X424/(Worksheet!S424+Worksheet!V424),0)</f>
        <v>0</v>
      </c>
      <c r="S403" t="str">
        <f>IF(Worksheet!E424="","",Worksheet!E424)</f>
        <v/>
      </c>
      <c r="T403" t="str">
        <f>IF(Worksheet!B424="","",Worksheet!B424)</f>
        <v/>
      </c>
      <c r="U403" t="str">
        <f>IF(Worksheet!D424="","",Worksheet!D424)</f>
        <v/>
      </c>
      <c r="V403" t="str">
        <f>IF(Worksheet!$A$10=TRUE,"Y","N")</f>
        <v>N</v>
      </c>
      <c r="W403" t="str">
        <f>IF(Worksheet!$A$11=TRUE,"Y","N")</f>
        <v>N</v>
      </c>
      <c r="X403" t="str">
        <f>IF(Worksheet!$B$10=TRUE,"Y","N")</f>
        <v>N</v>
      </c>
      <c r="Y403" t="str">
        <f>IF(Worksheet!$B$11=TRUE,"Y","N")</f>
        <v>N</v>
      </c>
      <c r="Z403">
        <f>IFERROR(IF(N(Worksheet!V424)=0,Worksheet!U424,Worksheet!V424),"")</f>
        <v>0</v>
      </c>
    </row>
    <row r="404" spans="1:26" x14ac:dyDescent="0.25">
      <c r="A404" t="str">
        <f>IF(ISBLANK(Worksheet!F425)=FALSE,VLOOKUP(Worksheet!A425,MeasureCode_Lookup,6,FALSE),"")</f>
        <v/>
      </c>
      <c r="B404">
        <f>Worksheet!H425</f>
        <v>0</v>
      </c>
      <c r="C404">
        <f>Worksheet!I425</f>
        <v>0</v>
      </c>
      <c r="D404" s="1">
        <f>IFERROR(IF(Worksheet!Z425=0,Worksheet!Y425/I404,Worksheet!Z425/R404),0)</f>
        <v>0</v>
      </c>
      <c r="E404" t="s">
        <v>16</v>
      </c>
      <c r="H404">
        <f>IF(N(Worksheet!S425)=0,N(Worksheet!R425),N(Worksheet!S425))</f>
        <v>0</v>
      </c>
      <c r="I404">
        <f>IFERROR(Worksheet!W425/(Worksheet!R425+Worksheet!U425),0)</f>
        <v>0</v>
      </c>
      <c r="J404" s="64">
        <f>Worksheet!AE425</f>
        <v>0</v>
      </c>
      <c r="K404" s="64">
        <f>Worksheet!AD425</f>
        <v>0</v>
      </c>
      <c r="L404" s="1">
        <f t="shared" si="12"/>
        <v>0</v>
      </c>
      <c r="M404">
        <f>IF(Worksheet!AL425=0,0,Worksheet!AL425/I404)</f>
        <v>0</v>
      </c>
      <c r="N404">
        <f t="shared" si="13"/>
        <v>0</v>
      </c>
      <c r="R404">
        <f>IFERROR(Worksheet!X425/(Worksheet!S425+Worksheet!V425),0)</f>
        <v>0</v>
      </c>
      <c r="S404" t="str">
        <f>IF(Worksheet!E425="","",Worksheet!E425)</f>
        <v/>
      </c>
      <c r="T404" t="str">
        <f>IF(Worksheet!B425="","",Worksheet!B425)</f>
        <v/>
      </c>
      <c r="U404" t="str">
        <f>IF(Worksheet!D425="","",Worksheet!D425)</f>
        <v/>
      </c>
      <c r="V404" t="str">
        <f>IF(Worksheet!$A$10=TRUE,"Y","N")</f>
        <v>N</v>
      </c>
      <c r="W404" t="str">
        <f>IF(Worksheet!$A$11=TRUE,"Y","N")</f>
        <v>N</v>
      </c>
      <c r="X404" t="str">
        <f>IF(Worksheet!$B$10=TRUE,"Y","N")</f>
        <v>N</v>
      </c>
      <c r="Y404" t="str">
        <f>IF(Worksheet!$B$11=TRUE,"Y","N")</f>
        <v>N</v>
      </c>
      <c r="Z404">
        <f>IFERROR(IF(N(Worksheet!V425)=0,Worksheet!U425,Worksheet!V425),"")</f>
        <v>0</v>
      </c>
    </row>
    <row r="405" spans="1:26" x14ac:dyDescent="0.25">
      <c r="A405" t="str">
        <f>IF(ISBLANK(Worksheet!F426)=FALSE,VLOOKUP(Worksheet!A426,MeasureCode_Lookup,6,FALSE),"")</f>
        <v/>
      </c>
      <c r="B405">
        <f>Worksheet!H426</f>
        <v>0</v>
      </c>
      <c r="C405">
        <f>Worksheet!I426</f>
        <v>0</v>
      </c>
      <c r="D405" s="1">
        <f>IFERROR(IF(Worksheet!Z426=0,Worksheet!Y426/I405,Worksheet!Z426/R405),0)</f>
        <v>0</v>
      </c>
      <c r="E405" t="s">
        <v>16</v>
      </c>
      <c r="H405">
        <f>IF(N(Worksheet!S426)=0,N(Worksheet!R426),N(Worksheet!S426))</f>
        <v>0</v>
      </c>
      <c r="I405">
        <f>IFERROR(Worksheet!W426/(Worksheet!R426+Worksheet!U426),0)</f>
        <v>0</v>
      </c>
      <c r="J405" s="64">
        <f>Worksheet!AE426</f>
        <v>0</v>
      </c>
      <c r="K405" s="64">
        <f>Worksheet!AD426</f>
        <v>0</v>
      </c>
      <c r="L405" s="1">
        <f t="shared" si="12"/>
        <v>0</v>
      </c>
      <c r="M405">
        <f>IF(Worksheet!AL426=0,0,Worksheet!AL426/I405)</f>
        <v>0</v>
      </c>
      <c r="N405">
        <f t="shared" si="13"/>
        <v>0</v>
      </c>
      <c r="R405">
        <f>IFERROR(Worksheet!X426/(Worksheet!S426+Worksheet!V426),0)</f>
        <v>0</v>
      </c>
      <c r="S405" t="str">
        <f>IF(Worksheet!E426="","",Worksheet!E426)</f>
        <v/>
      </c>
      <c r="T405" t="str">
        <f>IF(Worksheet!B426="","",Worksheet!B426)</f>
        <v/>
      </c>
      <c r="U405" t="str">
        <f>IF(Worksheet!D426="","",Worksheet!D426)</f>
        <v/>
      </c>
      <c r="V405" t="str">
        <f>IF(Worksheet!$A$10=TRUE,"Y","N")</f>
        <v>N</v>
      </c>
      <c r="W405" t="str">
        <f>IF(Worksheet!$A$11=TRUE,"Y","N")</f>
        <v>N</v>
      </c>
      <c r="X405" t="str">
        <f>IF(Worksheet!$B$10=TRUE,"Y","N")</f>
        <v>N</v>
      </c>
      <c r="Y405" t="str">
        <f>IF(Worksheet!$B$11=TRUE,"Y","N")</f>
        <v>N</v>
      </c>
      <c r="Z405">
        <f>IFERROR(IF(N(Worksheet!V426)=0,Worksheet!U426,Worksheet!V426),"")</f>
        <v>0</v>
      </c>
    </row>
    <row r="406" spans="1:26" x14ac:dyDescent="0.25">
      <c r="A406" t="str">
        <f>IF(ISBLANK(Worksheet!F427)=FALSE,VLOOKUP(Worksheet!A427,MeasureCode_Lookup,6,FALSE),"")</f>
        <v/>
      </c>
      <c r="B406">
        <f>Worksheet!H427</f>
        <v>0</v>
      </c>
      <c r="C406">
        <f>Worksheet!I427</f>
        <v>0</v>
      </c>
      <c r="D406" s="1">
        <f>IFERROR(IF(Worksheet!Z427=0,Worksheet!Y427/I406,Worksheet!Z427/R406),0)</f>
        <v>0</v>
      </c>
      <c r="E406" t="s">
        <v>16</v>
      </c>
      <c r="H406">
        <f>IF(N(Worksheet!S427)=0,N(Worksheet!R427),N(Worksheet!S427))</f>
        <v>0</v>
      </c>
      <c r="I406">
        <f>IFERROR(Worksheet!W427/(Worksheet!R427+Worksheet!U427),0)</f>
        <v>0</v>
      </c>
      <c r="J406" s="64">
        <f>Worksheet!AE427</f>
        <v>0</v>
      </c>
      <c r="K406" s="64">
        <f>Worksheet!AD427</f>
        <v>0</v>
      </c>
      <c r="L406" s="1">
        <f t="shared" si="12"/>
        <v>0</v>
      </c>
      <c r="M406">
        <f>IF(Worksheet!AL427=0,0,Worksheet!AL427/I406)</f>
        <v>0</v>
      </c>
      <c r="N406">
        <f t="shared" si="13"/>
        <v>0</v>
      </c>
      <c r="R406">
        <f>IFERROR(Worksheet!X427/(Worksheet!S427+Worksheet!V427),0)</f>
        <v>0</v>
      </c>
      <c r="S406" t="str">
        <f>IF(Worksheet!E427="","",Worksheet!E427)</f>
        <v/>
      </c>
      <c r="T406" t="str">
        <f>IF(Worksheet!B427="","",Worksheet!B427)</f>
        <v/>
      </c>
      <c r="U406" t="str">
        <f>IF(Worksheet!D427="","",Worksheet!D427)</f>
        <v/>
      </c>
      <c r="V406" t="str">
        <f>IF(Worksheet!$A$10=TRUE,"Y","N")</f>
        <v>N</v>
      </c>
      <c r="W406" t="str">
        <f>IF(Worksheet!$A$11=TRUE,"Y","N")</f>
        <v>N</v>
      </c>
      <c r="X406" t="str">
        <f>IF(Worksheet!$B$10=TRUE,"Y","N")</f>
        <v>N</v>
      </c>
      <c r="Y406" t="str">
        <f>IF(Worksheet!$B$11=TRUE,"Y","N")</f>
        <v>N</v>
      </c>
      <c r="Z406">
        <f>IFERROR(IF(N(Worksheet!V427)=0,Worksheet!U427,Worksheet!V427),"")</f>
        <v>0</v>
      </c>
    </row>
    <row r="407" spans="1:26" x14ac:dyDescent="0.25">
      <c r="A407" t="str">
        <f>IF(ISBLANK(Worksheet!F428)=FALSE,VLOOKUP(Worksheet!A428,MeasureCode_Lookup,6,FALSE),"")</f>
        <v/>
      </c>
      <c r="B407">
        <f>Worksheet!H428</f>
        <v>0</v>
      </c>
      <c r="C407">
        <f>Worksheet!I428</f>
        <v>0</v>
      </c>
      <c r="D407" s="1">
        <f>IFERROR(IF(Worksheet!Z428=0,Worksheet!Y428/I407,Worksheet!Z428/R407),0)</f>
        <v>0</v>
      </c>
      <c r="E407" t="s">
        <v>16</v>
      </c>
      <c r="H407">
        <f>IF(N(Worksheet!S428)=0,N(Worksheet!R428),N(Worksheet!S428))</f>
        <v>0</v>
      </c>
      <c r="I407">
        <f>IFERROR(Worksheet!W428/(Worksheet!R428+Worksheet!U428),0)</f>
        <v>0</v>
      </c>
      <c r="J407" s="64">
        <f>Worksheet!AE428</f>
        <v>0</v>
      </c>
      <c r="K407" s="64">
        <f>Worksheet!AD428</f>
        <v>0</v>
      </c>
      <c r="L407" s="1">
        <f t="shared" si="12"/>
        <v>0</v>
      </c>
      <c r="M407">
        <f>IF(Worksheet!AL428=0,0,Worksheet!AL428/I407)</f>
        <v>0</v>
      </c>
      <c r="N407">
        <f t="shared" si="13"/>
        <v>0</v>
      </c>
      <c r="R407">
        <f>IFERROR(Worksheet!X428/(Worksheet!S428+Worksheet!V428),0)</f>
        <v>0</v>
      </c>
      <c r="S407" t="str">
        <f>IF(Worksheet!E428="","",Worksheet!E428)</f>
        <v/>
      </c>
      <c r="T407" t="str">
        <f>IF(Worksheet!B428="","",Worksheet!B428)</f>
        <v/>
      </c>
      <c r="U407" t="str">
        <f>IF(Worksheet!D428="","",Worksheet!D428)</f>
        <v/>
      </c>
      <c r="V407" t="str">
        <f>IF(Worksheet!$A$10=TRUE,"Y","N")</f>
        <v>N</v>
      </c>
      <c r="W407" t="str">
        <f>IF(Worksheet!$A$11=TRUE,"Y","N")</f>
        <v>N</v>
      </c>
      <c r="X407" t="str">
        <f>IF(Worksheet!$B$10=TRUE,"Y","N")</f>
        <v>N</v>
      </c>
      <c r="Y407" t="str">
        <f>IF(Worksheet!$B$11=TRUE,"Y","N")</f>
        <v>N</v>
      </c>
      <c r="Z407">
        <f>IFERROR(IF(N(Worksheet!V428)=0,Worksheet!U428,Worksheet!V428),"")</f>
        <v>0</v>
      </c>
    </row>
    <row r="408" spans="1:26" x14ac:dyDescent="0.25">
      <c r="A408" t="str">
        <f>IF(ISBLANK(Worksheet!F429)=FALSE,VLOOKUP(Worksheet!A429,MeasureCode_Lookup,6,FALSE),"")</f>
        <v/>
      </c>
      <c r="B408">
        <f>Worksheet!H429</f>
        <v>0</v>
      </c>
      <c r="C408">
        <f>Worksheet!I429</f>
        <v>0</v>
      </c>
      <c r="D408" s="1">
        <f>IFERROR(IF(Worksheet!Z429=0,Worksheet!Y429/I408,Worksheet!Z429/R408),0)</f>
        <v>0</v>
      </c>
      <c r="E408" t="s">
        <v>16</v>
      </c>
      <c r="H408">
        <f>IF(N(Worksheet!S429)=0,N(Worksheet!R429),N(Worksheet!S429))</f>
        <v>0</v>
      </c>
      <c r="I408">
        <f>IFERROR(Worksheet!W429/(Worksheet!R429+Worksheet!U429),0)</f>
        <v>0</v>
      </c>
      <c r="J408" s="64">
        <f>Worksheet!AE429</f>
        <v>0</v>
      </c>
      <c r="K408" s="64">
        <f>Worksheet!AD429</f>
        <v>0</v>
      </c>
      <c r="L408" s="1">
        <f t="shared" si="12"/>
        <v>0</v>
      </c>
      <c r="M408">
        <f>IF(Worksheet!AL429=0,0,Worksheet!AL429/I408)</f>
        <v>0</v>
      </c>
      <c r="N408">
        <f t="shared" si="13"/>
        <v>0</v>
      </c>
      <c r="R408">
        <f>IFERROR(Worksheet!X429/(Worksheet!S429+Worksheet!V429),0)</f>
        <v>0</v>
      </c>
      <c r="S408" t="str">
        <f>IF(Worksheet!E429="","",Worksheet!E429)</f>
        <v/>
      </c>
      <c r="T408" t="str">
        <f>IF(Worksheet!B429="","",Worksheet!B429)</f>
        <v/>
      </c>
      <c r="U408" t="str">
        <f>IF(Worksheet!D429="","",Worksheet!D429)</f>
        <v/>
      </c>
      <c r="V408" t="str">
        <f>IF(Worksheet!$A$10=TRUE,"Y","N")</f>
        <v>N</v>
      </c>
      <c r="W408" t="str">
        <f>IF(Worksheet!$A$11=TRUE,"Y","N")</f>
        <v>N</v>
      </c>
      <c r="X408" t="str">
        <f>IF(Worksheet!$B$10=TRUE,"Y","N")</f>
        <v>N</v>
      </c>
      <c r="Y408" t="str">
        <f>IF(Worksheet!$B$11=TRUE,"Y","N")</f>
        <v>N</v>
      </c>
      <c r="Z408">
        <f>IFERROR(IF(N(Worksheet!V429)=0,Worksheet!U429,Worksheet!V429),"")</f>
        <v>0</v>
      </c>
    </row>
    <row r="409" spans="1:26" x14ac:dyDescent="0.25">
      <c r="A409" t="str">
        <f>IF(ISBLANK(Worksheet!F430)=FALSE,VLOOKUP(Worksheet!A430,MeasureCode_Lookup,6,FALSE),"")</f>
        <v/>
      </c>
      <c r="B409">
        <f>Worksheet!H430</f>
        <v>0</v>
      </c>
      <c r="C409">
        <f>Worksheet!I430</f>
        <v>0</v>
      </c>
      <c r="D409" s="1">
        <f>IFERROR(IF(Worksheet!Z430=0,Worksheet!Y430/I409,Worksheet!Z430/R409),0)</f>
        <v>0</v>
      </c>
      <c r="E409" t="s">
        <v>16</v>
      </c>
      <c r="H409">
        <f>IF(N(Worksheet!S430)=0,N(Worksheet!R430),N(Worksheet!S430))</f>
        <v>0</v>
      </c>
      <c r="I409">
        <f>IFERROR(Worksheet!W430/(Worksheet!R430+Worksheet!U430),0)</f>
        <v>0</v>
      </c>
      <c r="J409" s="64">
        <f>Worksheet!AE430</f>
        <v>0</v>
      </c>
      <c r="K409" s="64">
        <f>Worksheet!AD430</f>
        <v>0</v>
      </c>
      <c r="L409" s="1">
        <f t="shared" si="12"/>
        <v>0</v>
      </c>
      <c r="M409">
        <f>IF(Worksheet!AL430=0,0,Worksheet!AL430/I409)</f>
        <v>0</v>
      </c>
      <c r="N409">
        <f t="shared" si="13"/>
        <v>0</v>
      </c>
      <c r="R409">
        <f>IFERROR(Worksheet!X430/(Worksheet!S430+Worksheet!V430),0)</f>
        <v>0</v>
      </c>
      <c r="S409" t="str">
        <f>IF(Worksheet!E430="","",Worksheet!E430)</f>
        <v/>
      </c>
      <c r="T409" t="str">
        <f>IF(Worksheet!B430="","",Worksheet!B430)</f>
        <v/>
      </c>
      <c r="U409" t="str">
        <f>IF(Worksheet!D430="","",Worksheet!D430)</f>
        <v/>
      </c>
      <c r="V409" t="str">
        <f>IF(Worksheet!$A$10=TRUE,"Y","N")</f>
        <v>N</v>
      </c>
      <c r="W409" t="str">
        <f>IF(Worksheet!$A$11=TRUE,"Y","N")</f>
        <v>N</v>
      </c>
      <c r="X409" t="str">
        <f>IF(Worksheet!$B$10=TRUE,"Y","N")</f>
        <v>N</v>
      </c>
      <c r="Y409" t="str">
        <f>IF(Worksheet!$B$11=TRUE,"Y","N")</f>
        <v>N</v>
      </c>
      <c r="Z409">
        <f>IFERROR(IF(N(Worksheet!V430)=0,Worksheet!U430,Worksheet!V430),"")</f>
        <v>0</v>
      </c>
    </row>
    <row r="410" spans="1:26" x14ac:dyDescent="0.25">
      <c r="A410" t="str">
        <f>IF(ISBLANK(Worksheet!F431)=FALSE,VLOOKUP(Worksheet!A431,MeasureCode_Lookup,6,FALSE),"")</f>
        <v/>
      </c>
      <c r="B410">
        <f>Worksheet!H431</f>
        <v>0</v>
      </c>
      <c r="C410">
        <f>Worksheet!I431</f>
        <v>0</v>
      </c>
      <c r="D410" s="1">
        <f>IFERROR(IF(Worksheet!Z431=0,Worksheet!Y431/I410,Worksheet!Z431/R410),0)</f>
        <v>0</v>
      </c>
      <c r="E410" t="s">
        <v>16</v>
      </c>
      <c r="H410">
        <f>IF(N(Worksheet!S431)=0,N(Worksheet!R431),N(Worksheet!S431))</f>
        <v>0</v>
      </c>
      <c r="I410">
        <f>IFERROR(Worksheet!W431/(Worksheet!R431+Worksheet!U431),0)</f>
        <v>0</v>
      </c>
      <c r="J410" s="64">
        <f>Worksheet!AE431</f>
        <v>0</v>
      </c>
      <c r="K410" s="64">
        <f>Worksheet!AD431</f>
        <v>0</v>
      </c>
      <c r="L410" s="1">
        <f t="shared" si="12"/>
        <v>0</v>
      </c>
      <c r="M410">
        <f>IF(Worksheet!AL431=0,0,Worksheet!AL431/I410)</f>
        <v>0</v>
      </c>
      <c r="N410">
        <f t="shared" si="13"/>
        <v>0</v>
      </c>
      <c r="R410">
        <f>IFERROR(Worksheet!X431/(Worksheet!S431+Worksheet!V431),0)</f>
        <v>0</v>
      </c>
      <c r="S410" t="str">
        <f>IF(Worksheet!E431="","",Worksheet!E431)</f>
        <v/>
      </c>
      <c r="T410" t="str">
        <f>IF(Worksheet!B431="","",Worksheet!B431)</f>
        <v/>
      </c>
      <c r="U410" t="str">
        <f>IF(Worksheet!D431="","",Worksheet!D431)</f>
        <v/>
      </c>
      <c r="V410" t="str">
        <f>IF(Worksheet!$A$10=TRUE,"Y","N")</f>
        <v>N</v>
      </c>
      <c r="W410" t="str">
        <f>IF(Worksheet!$A$11=TRUE,"Y","N")</f>
        <v>N</v>
      </c>
      <c r="X410" t="str">
        <f>IF(Worksheet!$B$10=TRUE,"Y","N")</f>
        <v>N</v>
      </c>
      <c r="Y410" t="str">
        <f>IF(Worksheet!$B$11=TRUE,"Y","N")</f>
        <v>N</v>
      </c>
      <c r="Z410">
        <f>IFERROR(IF(N(Worksheet!V431)=0,Worksheet!U431,Worksheet!V431),"")</f>
        <v>0</v>
      </c>
    </row>
    <row r="411" spans="1:26" x14ac:dyDescent="0.25">
      <c r="A411" t="str">
        <f>IF(ISBLANK(Worksheet!F432)=FALSE,VLOOKUP(Worksheet!A432,MeasureCode_Lookup,6,FALSE),"")</f>
        <v/>
      </c>
      <c r="B411">
        <f>Worksheet!H432</f>
        <v>0</v>
      </c>
      <c r="C411">
        <f>Worksheet!I432</f>
        <v>0</v>
      </c>
      <c r="D411" s="1">
        <f>IFERROR(IF(Worksheet!Z432=0,Worksheet!Y432/I411,Worksheet!Z432/R411),0)</f>
        <v>0</v>
      </c>
      <c r="E411" t="s">
        <v>16</v>
      </c>
      <c r="H411">
        <f>IF(N(Worksheet!S432)=0,N(Worksheet!R432),N(Worksheet!S432))</f>
        <v>0</v>
      </c>
      <c r="I411">
        <f>IFERROR(Worksheet!W432/(Worksheet!R432+Worksheet!U432),0)</f>
        <v>0</v>
      </c>
      <c r="J411" s="64">
        <f>Worksheet!AE432</f>
        <v>0</v>
      </c>
      <c r="K411" s="64">
        <f>Worksheet!AD432</f>
        <v>0</v>
      </c>
      <c r="L411" s="1">
        <f t="shared" si="12"/>
        <v>0</v>
      </c>
      <c r="M411">
        <f>IF(Worksheet!AL432=0,0,Worksheet!AL432/I411)</f>
        <v>0</v>
      </c>
      <c r="N411">
        <f t="shared" si="13"/>
        <v>0</v>
      </c>
      <c r="R411">
        <f>IFERROR(Worksheet!X432/(Worksheet!S432+Worksheet!V432),0)</f>
        <v>0</v>
      </c>
      <c r="S411" t="str">
        <f>IF(Worksheet!E432="","",Worksheet!E432)</f>
        <v/>
      </c>
      <c r="T411" t="str">
        <f>IF(Worksheet!B432="","",Worksheet!B432)</f>
        <v/>
      </c>
      <c r="U411" t="str">
        <f>IF(Worksheet!D432="","",Worksheet!D432)</f>
        <v/>
      </c>
      <c r="V411" t="str">
        <f>IF(Worksheet!$A$10=TRUE,"Y","N")</f>
        <v>N</v>
      </c>
      <c r="W411" t="str">
        <f>IF(Worksheet!$A$11=TRUE,"Y","N")</f>
        <v>N</v>
      </c>
      <c r="X411" t="str">
        <f>IF(Worksheet!$B$10=TRUE,"Y","N")</f>
        <v>N</v>
      </c>
      <c r="Y411" t="str">
        <f>IF(Worksheet!$B$11=TRUE,"Y","N")</f>
        <v>N</v>
      </c>
      <c r="Z411">
        <f>IFERROR(IF(N(Worksheet!V432)=0,Worksheet!U432,Worksheet!V432),"")</f>
        <v>0</v>
      </c>
    </row>
    <row r="412" spans="1:26" x14ac:dyDescent="0.25">
      <c r="A412" t="str">
        <f>IF(ISBLANK(Worksheet!F433)=FALSE,VLOOKUP(Worksheet!A433,MeasureCode_Lookup,6,FALSE),"")</f>
        <v/>
      </c>
      <c r="B412">
        <f>Worksheet!H433</f>
        <v>0</v>
      </c>
      <c r="C412">
        <f>Worksheet!I433</f>
        <v>0</v>
      </c>
      <c r="D412" s="1">
        <f>IFERROR(IF(Worksheet!Z433=0,Worksheet!Y433/I412,Worksheet!Z433/R412),0)</f>
        <v>0</v>
      </c>
      <c r="E412" t="s">
        <v>16</v>
      </c>
      <c r="H412">
        <f>IF(N(Worksheet!S433)=0,N(Worksheet!R433),N(Worksheet!S433))</f>
        <v>0</v>
      </c>
      <c r="I412">
        <f>IFERROR(Worksheet!W433/(Worksheet!R433+Worksheet!U433),0)</f>
        <v>0</v>
      </c>
      <c r="J412" s="64">
        <f>Worksheet!AE433</f>
        <v>0</v>
      </c>
      <c r="K412" s="64">
        <f>Worksheet!AD433</f>
        <v>0</v>
      </c>
      <c r="L412" s="1">
        <f t="shared" si="12"/>
        <v>0</v>
      </c>
      <c r="M412">
        <f>IF(Worksheet!AL433=0,0,Worksheet!AL433/I412)</f>
        <v>0</v>
      </c>
      <c r="N412">
        <f t="shared" si="13"/>
        <v>0</v>
      </c>
      <c r="R412">
        <f>IFERROR(Worksheet!X433/(Worksheet!S433+Worksheet!V433),0)</f>
        <v>0</v>
      </c>
      <c r="S412" t="str">
        <f>IF(Worksheet!E433="","",Worksheet!E433)</f>
        <v/>
      </c>
      <c r="T412" t="str">
        <f>IF(Worksheet!B433="","",Worksheet!B433)</f>
        <v/>
      </c>
      <c r="U412" t="str">
        <f>IF(Worksheet!D433="","",Worksheet!D433)</f>
        <v/>
      </c>
      <c r="V412" t="str">
        <f>IF(Worksheet!$A$10=TRUE,"Y","N")</f>
        <v>N</v>
      </c>
      <c r="W412" t="str">
        <f>IF(Worksheet!$A$11=TRUE,"Y","N")</f>
        <v>N</v>
      </c>
      <c r="X412" t="str">
        <f>IF(Worksheet!$B$10=TRUE,"Y","N")</f>
        <v>N</v>
      </c>
      <c r="Y412" t="str">
        <f>IF(Worksheet!$B$11=TRUE,"Y","N")</f>
        <v>N</v>
      </c>
      <c r="Z412">
        <f>IFERROR(IF(N(Worksheet!V433)=0,Worksheet!U433,Worksheet!V433),"")</f>
        <v>0</v>
      </c>
    </row>
    <row r="413" spans="1:26" x14ac:dyDescent="0.25">
      <c r="A413" t="str">
        <f>IF(ISBLANK(Worksheet!F434)=FALSE,VLOOKUP(Worksheet!A434,MeasureCode_Lookup,6,FALSE),"")</f>
        <v/>
      </c>
      <c r="B413">
        <f>Worksheet!H434</f>
        <v>0</v>
      </c>
      <c r="C413">
        <f>Worksheet!I434</f>
        <v>0</v>
      </c>
      <c r="D413" s="1">
        <f>IFERROR(IF(Worksheet!Z434=0,Worksheet!Y434/I413,Worksheet!Z434/R413),0)</f>
        <v>0</v>
      </c>
      <c r="E413" t="s">
        <v>16</v>
      </c>
      <c r="H413">
        <f>IF(N(Worksheet!S434)=0,N(Worksheet!R434),N(Worksheet!S434))</f>
        <v>0</v>
      </c>
      <c r="I413">
        <f>IFERROR(Worksheet!W434/(Worksheet!R434+Worksheet!U434),0)</f>
        <v>0</v>
      </c>
      <c r="J413" s="64">
        <f>Worksheet!AE434</f>
        <v>0</v>
      </c>
      <c r="K413" s="64">
        <f>Worksheet!AD434</f>
        <v>0</v>
      </c>
      <c r="L413" s="1">
        <f t="shared" si="12"/>
        <v>0</v>
      </c>
      <c r="M413">
        <f>IF(Worksheet!AL434=0,0,Worksheet!AL434/I413)</f>
        <v>0</v>
      </c>
      <c r="N413">
        <f t="shared" si="13"/>
        <v>0</v>
      </c>
      <c r="R413">
        <f>IFERROR(Worksheet!X434/(Worksheet!S434+Worksheet!V434),0)</f>
        <v>0</v>
      </c>
      <c r="S413" t="str">
        <f>IF(Worksheet!E434="","",Worksheet!E434)</f>
        <v/>
      </c>
      <c r="T413" t="str">
        <f>IF(Worksheet!B434="","",Worksheet!B434)</f>
        <v/>
      </c>
      <c r="U413" t="str">
        <f>IF(Worksheet!D434="","",Worksheet!D434)</f>
        <v/>
      </c>
      <c r="V413" t="str">
        <f>IF(Worksheet!$A$10=TRUE,"Y","N")</f>
        <v>N</v>
      </c>
      <c r="W413" t="str">
        <f>IF(Worksheet!$A$11=TRUE,"Y","N")</f>
        <v>N</v>
      </c>
      <c r="X413" t="str">
        <f>IF(Worksheet!$B$10=TRUE,"Y","N")</f>
        <v>N</v>
      </c>
      <c r="Y413" t="str">
        <f>IF(Worksheet!$B$11=TRUE,"Y","N")</f>
        <v>N</v>
      </c>
      <c r="Z413">
        <f>IFERROR(IF(N(Worksheet!V434)=0,Worksheet!U434,Worksheet!V434),"")</f>
        <v>0</v>
      </c>
    </row>
    <row r="414" spans="1:26" x14ac:dyDescent="0.25">
      <c r="A414" t="str">
        <f>IF(ISBLANK(Worksheet!F435)=FALSE,VLOOKUP(Worksheet!A435,MeasureCode_Lookup,6,FALSE),"")</f>
        <v/>
      </c>
      <c r="B414">
        <f>Worksheet!H435</f>
        <v>0</v>
      </c>
      <c r="C414">
        <f>Worksheet!I435</f>
        <v>0</v>
      </c>
      <c r="D414" s="1">
        <f>IFERROR(IF(Worksheet!Z435=0,Worksheet!Y435/I414,Worksheet!Z435/R414),0)</f>
        <v>0</v>
      </c>
      <c r="E414" t="s">
        <v>16</v>
      </c>
      <c r="H414">
        <f>IF(N(Worksheet!S435)=0,N(Worksheet!R435),N(Worksheet!S435))</f>
        <v>0</v>
      </c>
      <c r="I414">
        <f>IFERROR(Worksheet!W435/(Worksheet!R435+Worksheet!U435),0)</f>
        <v>0</v>
      </c>
      <c r="J414" s="64">
        <f>Worksheet!AE435</f>
        <v>0</v>
      </c>
      <c r="K414" s="64">
        <f>Worksheet!AD435</f>
        <v>0</v>
      </c>
      <c r="L414" s="1">
        <f t="shared" si="12"/>
        <v>0</v>
      </c>
      <c r="M414">
        <f>IF(Worksheet!AL435=0,0,Worksheet!AL435/I414)</f>
        <v>0</v>
      </c>
      <c r="N414">
        <f t="shared" si="13"/>
        <v>0</v>
      </c>
      <c r="R414">
        <f>IFERROR(Worksheet!X435/(Worksheet!S435+Worksheet!V435),0)</f>
        <v>0</v>
      </c>
      <c r="S414" t="str">
        <f>IF(Worksheet!E435="","",Worksheet!E435)</f>
        <v/>
      </c>
      <c r="T414" t="str">
        <f>IF(Worksheet!B435="","",Worksheet!B435)</f>
        <v/>
      </c>
      <c r="U414" t="str">
        <f>IF(Worksheet!D435="","",Worksheet!D435)</f>
        <v/>
      </c>
      <c r="V414" t="str">
        <f>IF(Worksheet!$A$10=TRUE,"Y","N")</f>
        <v>N</v>
      </c>
      <c r="W414" t="str">
        <f>IF(Worksheet!$A$11=TRUE,"Y","N")</f>
        <v>N</v>
      </c>
      <c r="X414" t="str">
        <f>IF(Worksheet!$B$10=TRUE,"Y","N")</f>
        <v>N</v>
      </c>
      <c r="Y414" t="str">
        <f>IF(Worksheet!$B$11=TRUE,"Y","N")</f>
        <v>N</v>
      </c>
      <c r="Z414">
        <f>IFERROR(IF(N(Worksheet!V435)=0,Worksheet!U435,Worksheet!V435),"")</f>
        <v>0</v>
      </c>
    </row>
    <row r="415" spans="1:26" x14ac:dyDescent="0.25">
      <c r="A415" t="str">
        <f>IF(ISBLANK(Worksheet!F436)=FALSE,VLOOKUP(Worksheet!A436,MeasureCode_Lookup,6,FALSE),"")</f>
        <v/>
      </c>
      <c r="B415">
        <f>Worksheet!H436</f>
        <v>0</v>
      </c>
      <c r="C415">
        <f>Worksheet!I436</f>
        <v>0</v>
      </c>
      <c r="D415" s="1">
        <f>IFERROR(IF(Worksheet!Z436=0,Worksheet!Y436/I415,Worksheet!Z436/R415),0)</f>
        <v>0</v>
      </c>
      <c r="E415" t="s">
        <v>16</v>
      </c>
      <c r="H415">
        <f>IF(N(Worksheet!S436)=0,N(Worksheet!R436),N(Worksheet!S436))</f>
        <v>0</v>
      </c>
      <c r="I415">
        <f>IFERROR(Worksheet!W436/(Worksheet!R436+Worksheet!U436),0)</f>
        <v>0</v>
      </c>
      <c r="J415" s="64">
        <f>Worksheet!AE436</f>
        <v>0</v>
      </c>
      <c r="K415" s="64">
        <f>Worksheet!AD436</f>
        <v>0</v>
      </c>
      <c r="L415" s="1">
        <f t="shared" si="12"/>
        <v>0</v>
      </c>
      <c r="M415">
        <f>IF(Worksheet!AL436=0,0,Worksheet!AL436/I415)</f>
        <v>0</v>
      </c>
      <c r="N415">
        <f t="shared" si="13"/>
        <v>0</v>
      </c>
      <c r="R415">
        <f>IFERROR(Worksheet!X436/(Worksheet!S436+Worksheet!V436),0)</f>
        <v>0</v>
      </c>
      <c r="S415" t="str">
        <f>IF(Worksheet!E436="","",Worksheet!E436)</f>
        <v/>
      </c>
      <c r="T415" t="str">
        <f>IF(Worksheet!B436="","",Worksheet!B436)</f>
        <v/>
      </c>
      <c r="U415" t="str">
        <f>IF(Worksheet!D436="","",Worksheet!D436)</f>
        <v/>
      </c>
      <c r="V415" t="str">
        <f>IF(Worksheet!$A$10=TRUE,"Y","N")</f>
        <v>N</v>
      </c>
      <c r="W415" t="str">
        <f>IF(Worksheet!$A$11=TRUE,"Y","N")</f>
        <v>N</v>
      </c>
      <c r="X415" t="str">
        <f>IF(Worksheet!$B$10=TRUE,"Y","N")</f>
        <v>N</v>
      </c>
      <c r="Y415" t="str">
        <f>IF(Worksheet!$B$11=TRUE,"Y","N")</f>
        <v>N</v>
      </c>
      <c r="Z415">
        <f>IFERROR(IF(N(Worksheet!V436)=0,Worksheet!U436,Worksheet!V436),"")</f>
        <v>0</v>
      </c>
    </row>
    <row r="416" spans="1:26" x14ac:dyDescent="0.25">
      <c r="A416" t="str">
        <f>IF(ISBLANK(Worksheet!F437)=FALSE,VLOOKUP(Worksheet!A437,MeasureCode_Lookup,6,FALSE),"")</f>
        <v/>
      </c>
      <c r="B416">
        <f>Worksheet!H437</f>
        <v>0</v>
      </c>
      <c r="C416">
        <f>Worksheet!I437</f>
        <v>0</v>
      </c>
      <c r="D416" s="1">
        <f>IFERROR(IF(Worksheet!Z437=0,Worksheet!Y437/I416,Worksheet!Z437/R416),0)</f>
        <v>0</v>
      </c>
      <c r="E416" t="s">
        <v>16</v>
      </c>
      <c r="H416">
        <f>IF(N(Worksheet!S437)=0,N(Worksheet!R437),N(Worksheet!S437))</f>
        <v>0</v>
      </c>
      <c r="I416">
        <f>IFERROR(Worksheet!W437/(Worksheet!R437+Worksheet!U437),0)</f>
        <v>0</v>
      </c>
      <c r="J416" s="64">
        <f>Worksheet!AE437</f>
        <v>0</v>
      </c>
      <c r="K416" s="64">
        <f>Worksheet!AD437</f>
        <v>0</v>
      </c>
      <c r="L416" s="1">
        <f t="shared" si="12"/>
        <v>0</v>
      </c>
      <c r="M416">
        <f>IF(Worksheet!AL437=0,0,Worksheet!AL437/I416)</f>
        <v>0</v>
      </c>
      <c r="N416">
        <f t="shared" si="13"/>
        <v>0</v>
      </c>
      <c r="R416">
        <f>IFERROR(Worksheet!X437/(Worksheet!S437+Worksheet!V437),0)</f>
        <v>0</v>
      </c>
      <c r="S416" t="str">
        <f>IF(Worksheet!E437="","",Worksheet!E437)</f>
        <v/>
      </c>
      <c r="T416" t="str">
        <f>IF(Worksheet!B437="","",Worksheet!B437)</f>
        <v/>
      </c>
      <c r="U416" t="str">
        <f>IF(Worksheet!D437="","",Worksheet!D437)</f>
        <v/>
      </c>
      <c r="V416" t="str">
        <f>IF(Worksheet!$A$10=TRUE,"Y","N")</f>
        <v>N</v>
      </c>
      <c r="W416" t="str">
        <f>IF(Worksheet!$A$11=TRUE,"Y","N")</f>
        <v>N</v>
      </c>
      <c r="X416" t="str">
        <f>IF(Worksheet!$B$10=TRUE,"Y","N")</f>
        <v>N</v>
      </c>
      <c r="Y416" t="str">
        <f>IF(Worksheet!$B$11=TRUE,"Y","N")</f>
        <v>N</v>
      </c>
      <c r="Z416">
        <f>IFERROR(IF(N(Worksheet!V437)=0,Worksheet!U437,Worksheet!V437),"")</f>
        <v>0</v>
      </c>
    </row>
    <row r="417" spans="1:26" x14ac:dyDescent="0.25">
      <c r="A417" t="str">
        <f>IF(ISBLANK(Worksheet!F438)=FALSE,VLOOKUP(Worksheet!A438,MeasureCode_Lookup,6,FALSE),"")</f>
        <v/>
      </c>
      <c r="B417">
        <f>Worksheet!H438</f>
        <v>0</v>
      </c>
      <c r="C417">
        <f>Worksheet!I438</f>
        <v>0</v>
      </c>
      <c r="D417" s="1">
        <f>IFERROR(IF(Worksheet!Z438=0,Worksheet!Y438/I417,Worksheet!Z438/R417),0)</f>
        <v>0</v>
      </c>
      <c r="E417" t="s">
        <v>16</v>
      </c>
      <c r="H417">
        <f>IF(N(Worksheet!S438)=0,N(Worksheet!R438),N(Worksheet!S438))</f>
        <v>0</v>
      </c>
      <c r="I417">
        <f>IFERROR(Worksheet!W438/(Worksheet!R438+Worksheet!U438),0)</f>
        <v>0</v>
      </c>
      <c r="J417" s="64">
        <f>Worksheet!AE438</f>
        <v>0</v>
      </c>
      <c r="K417" s="64">
        <f>Worksheet!AD438</f>
        <v>0</v>
      </c>
      <c r="L417" s="1">
        <f t="shared" si="12"/>
        <v>0</v>
      </c>
      <c r="M417">
        <f>IF(Worksheet!AL438=0,0,Worksheet!AL438/I417)</f>
        <v>0</v>
      </c>
      <c r="N417">
        <f t="shared" si="13"/>
        <v>0</v>
      </c>
      <c r="R417">
        <f>IFERROR(Worksheet!X438/(Worksheet!S438+Worksheet!V438),0)</f>
        <v>0</v>
      </c>
      <c r="S417" t="str">
        <f>IF(Worksheet!E438="","",Worksheet!E438)</f>
        <v/>
      </c>
      <c r="T417" t="str">
        <f>IF(Worksheet!B438="","",Worksheet!B438)</f>
        <v/>
      </c>
      <c r="U417" t="str">
        <f>IF(Worksheet!D438="","",Worksheet!D438)</f>
        <v/>
      </c>
      <c r="V417" t="str">
        <f>IF(Worksheet!$A$10=TRUE,"Y","N")</f>
        <v>N</v>
      </c>
      <c r="W417" t="str">
        <f>IF(Worksheet!$A$11=TRUE,"Y","N")</f>
        <v>N</v>
      </c>
      <c r="X417" t="str">
        <f>IF(Worksheet!$B$10=TRUE,"Y","N")</f>
        <v>N</v>
      </c>
      <c r="Y417" t="str">
        <f>IF(Worksheet!$B$11=TRUE,"Y","N")</f>
        <v>N</v>
      </c>
      <c r="Z417">
        <f>IFERROR(IF(N(Worksheet!V438)=0,Worksheet!U438,Worksheet!V438),"")</f>
        <v>0</v>
      </c>
    </row>
    <row r="418" spans="1:26" x14ac:dyDescent="0.25">
      <c r="A418" t="str">
        <f>IF(ISBLANK(Worksheet!F439)=FALSE,VLOOKUP(Worksheet!A439,MeasureCode_Lookup,6,FALSE),"")</f>
        <v/>
      </c>
      <c r="B418">
        <f>Worksheet!H439</f>
        <v>0</v>
      </c>
      <c r="C418">
        <f>Worksheet!I439</f>
        <v>0</v>
      </c>
      <c r="D418" s="1">
        <f>IFERROR(IF(Worksheet!Z439=0,Worksheet!Y439/I418,Worksheet!Z439/R418),0)</f>
        <v>0</v>
      </c>
      <c r="E418" t="s">
        <v>16</v>
      </c>
      <c r="H418">
        <f>IF(N(Worksheet!S439)=0,N(Worksheet!R439),N(Worksheet!S439))</f>
        <v>0</v>
      </c>
      <c r="I418">
        <f>IFERROR(Worksheet!W439/(Worksheet!R439+Worksheet!U439),0)</f>
        <v>0</v>
      </c>
      <c r="J418" s="64">
        <f>Worksheet!AE439</f>
        <v>0</v>
      </c>
      <c r="K418" s="64">
        <f>Worksheet!AD439</f>
        <v>0</v>
      </c>
      <c r="L418" s="1">
        <f t="shared" si="12"/>
        <v>0</v>
      </c>
      <c r="M418">
        <f>IF(Worksheet!AL439=0,0,Worksheet!AL439/I418)</f>
        <v>0</v>
      </c>
      <c r="N418">
        <f t="shared" si="13"/>
        <v>0</v>
      </c>
      <c r="R418">
        <f>IFERROR(Worksheet!X439/(Worksheet!S439+Worksheet!V439),0)</f>
        <v>0</v>
      </c>
      <c r="S418" t="str">
        <f>IF(Worksheet!E439="","",Worksheet!E439)</f>
        <v/>
      </c>
      <c r="T418" t="str">
        <f>IF(Worksheet!B439="","",Worksheet!B439)</f>
        <v/>
      </c>
      <c r="U418" t="str">
        <f>IF(Worksheet!D439="","",Worksheet!D439)</f>
        <v/>
      </c>
      <c r="V418" t="str">
        <f>IF(Worksheet!$A$10=TRUE,"Y","N")</f>
        <v>N</v>
      </c>
      <c r="W418" t="str">
        <f>IF(Worksheet!$A$11=TRUE,"Y","N")</f>
        <v>N</v>
      </c>
      <c r="X418" t="str">
        <f>IF(Worksheet!$B$10=TRUE,"Y","N")</f>
        <v>N</v>
      </c>
      <c r="Y418" t="str">
        <f>IF(Worksheet!$B$11=TRUE,"Y","N")</f>
        <v>N</v>
      </c>
      <c r="Z418">
        <f>IFERROR(IF(N(Worksheet!V439)=0,Worksheet!U439,Worksheet!V439),"")</f>
        <v>0</v>
      </c>
    </row>
    <row r="419" spans="1:26" x14ac:dyDescent="0.25">
      <c r="A419" t="str">
        <f>IF(ISBLANK(Worksheet!F440)=FALSE,VLOOKUP(Worksheet!A440,MeasureCode_Lookup,6,FALSE),"")</f>
        <v/>
      </c>
      <c r="B419">
        <f>Worksheet!H440</f>
        <v>0</v>
      </c>
      <c r="C419">
        <f>Worksheet!I440</f>
        <v>0</v>
      </c>
      <c r="D419" s="1">
        <f>IFERROR(IF(Worksheet!Z440=0,Worksheet!Y440/I419,Worksheet!Z440/R419),0)</f>
        <v>0</v>
      </c>
      <c r="E419" t="s">
        <v>16</v>
      </c>
      <c r="H419">
        <f>IF(N(Worksheet!S440)=0,N(Worksheet!R440),N(Worksheet!S440))</f>
        <v>0</v>
      </c>
      <c r="I419">
        <f>IFERROR(Worksheet!W440/(Worksheet!R440+Worksheet!U440),0)</f>
        <v>0</v>
      </c>
      <c r="J419" s="64">
        <f>Worksheet!AE440</f>
        <v>0</v>
      </c>
      <c r="K419" s="64">
        <f>Worksheet!AD440</f>
        <v>0</v>
      </c>
      <c r="L419" s="1">
        <f t="shared" si="12"/>
        <v>0</v>
      </c>
      <c r="M419">
        <f>IF(Worksheet!AL440=0,0,Worksheet!AL440/I419)</f>
        <v>0</v>
      </c>
      <c r="N419">
        <f t="shared" si="13"/>
        <v>0</v>
      </c>
      <c r="R419">
        <f>IFERROR(Worksheet!X440/(Worksheet!S440+Worksheet!V440),0)</f>
        <v>0</v>
      </c>
      <c r="S419" t="str">
        <f>IF(Worksheet!E440="","",Worksheet!E440)</f>
        <v/>
      </c>
      <c r="T419" t="str">
        <f>IF(Worksheet!B440="","",Worksheet!B440)</f>
        <v/>
      </c>
      <c r="U419" t="str">
        <f>IF(Worksheet!D440="","",Worksheet!D440)</f>
        <v/>
      </c>
      <c r="V419" t="str">
        <f>IF(Worksheet!$A$10=TRUE,"Y","N")</f>
        <v>N</v>
      </c>
      <c r="W419" t="str">
        <f>IF(Worksheet!$A$11=TRUE,"Y","N")</f>
        <v>N</v>
      </c>
      <c r="X419" t="str">
        <f>IF(Worksheet!$B$10=TRUE,"Y","N")</f>
        <v>N</v>
      </c>
      <c r="Y419" t="str">
        <f>IF(Worksheet!$B$11=TRUE,"Y","N")</f>
        <v>N</v>
      </c>
      <c r="Z419">
        <f>IFERROR(IF(N(Worksheet!V440)=0,Worksheet!U440,Worksheet!V440),"")</f>
        <v>0</v>
      </c>
    </row>
    <row r="420" spans="1:26" x14ac:dyDescent="0.25">
      <c r="A420" t="str">
        <f>IF(ISBLANK(Worksheet!F441)=FALSE,VLOOKUP(Worksheet!A441,MeasureCode_Lookup,6,FALSE),"")</f>
        <v/>
      </c>
      <c r="B420">
        <f>Worksheet!H441</f>
        <v>0</v>
      </c>
      <c r="C420">
        <f>Worksheet!I441</f>
        <v>0</v>
      </c>
      <c r="D420" s="1">
        <f>IFERROR(IF(Worksheet!Z441=0,Worksheet!Y441/I420,Worksheet!Z441/R420),0)</f>
        <v>0</v>
      </c>
      <c r="E420" t="s">
        <v>16</v>
      </c>
      <c r="H420">
        <f>IF(N(Worksheet!S441)=0,N(Worksheet!R441),N(Worksheet!S441))</f>
        <v>0</v>
      </c>
      <c r="I420">
        <f>IFERROR(Worksheet!W441/(Worksheet!R441+Worksheet!U441),0)</f>
        <v>0</v>
      </c>
      <c r="J420" s="64">
        <f>Worksheet!AE441</f>
        <v>0</v>
      </c>
      <c r="K420" s="64">
        <f>Worksheet!AD441</f>
        <v>0</v>
      </c>
      <c r="L420" s="1">
        <f t="shared" si="12"/>
        <v>0</v>
      </c>
      <c r="M420">
        <f>IF(Worksheet!AL441=0,0,Worksheet!AL441/I420)</f>
        <v>0</v>
      </c>
      <c r="N420">
        <f t="shared" si="13"/>
        <v>0</v>
      </c>
      <c r="R420">
        <f>IFERROR(Worksheet!X441/(Worksheet!S441+Worksheet!V441),0)</f>
        <v>0</v>
      </c>
      <c r="S420" t="str">
        <f>IF(Worksheet!E441="","",Worksheet!E441)</f>
        <v/>
      </c>
      <c r="T420" t="str">
        <f>IF(Worksheet!B441="","",Worksheet!B441)</f>
        <v/>
      </c>
      <c r="U420" t="str">
        <f>IF(Worksheet!D441="","",Worksheet!D441)</f>
        <v/>
      </c>
      <c r="V420" t="str">
        <f>IF(Worksheet!$A$10=TRUE,"Y","N")</f>
        <v>N</v>
      </c>
      <c r="W420" t="str">
        <f>IF(Worksheet!$A$11=TRUE,"Y","N")</f>
        <v>N</v>
      </c>
      <c r="X420" t="str">
        <f>IF(Worksheet!$B$10=TRUE,"Y","N")</f>
        <v>N</v>
      </c>
      <c r="Y420" t="str">
        <f>IF(Worksheet!$B$11=TRUE,"Y","N")</f>
        <v>N</v>
      </c>
      <c r="Z420">
        <f>IFERROR(IF(N(Worksheet!V441)=0,Worksheet!U441,Worksheet!V441),"")</f>
        <v>0</v>
      </c>
    </row>
    <row r="421" spans="1:26" x14ac:dyDescent="0.25">
      <c r="A421" t="str">
        <f>IF(ISBLANK(Worksheet!F442)=FALSE,VLOOKUP(Worksheet!A442,MeasureCode_Lookup,6,FALSE),"")</f>
        <v/>
      </c>
      <c r="B421">
        <f>Worksheet!H442</f>
        <v>0</v>
      </c>
      <c r="C421">
        <f>Worksheet!I442</f>
        <v>0</v>
      </c>
      <c r="D421" s="1">
        <f>IFERROR(IF(Worksheet!Z442=0,Worksheet!Y442/I421,Worksheet!Z442/R421),0)</f>
        <v>0</v>
      </c>
      <c r="E421" t="s">
        <v>16</v>
      </c>
      <c r="H421">
        <f>IF(N(Worksheet!S442)=0,N(Worksheet!R442),N(Worksheet!S442))</f>
        <v>0</v>
      </c>
      <c r="I421">
        <f>IFERROR(Worksheet!W442/(Worksheet!R442+Worksheet!U442),0)</f>
        <v>0</v>
      </c>
      <c r="J421" s="64">
        <f>Worksheet!AE442</f>
        <v>0</v>
      </c>
      <c r="K421" s="64">
        <f>Worksheet!AD442</f>
        <v>0</v>
      </c>
      <c r="L421" s="1">
        <f t="shared" si="12"/>
        <v>0</v>
      </c>
      <c r="M421">
        <f>IF(Worksheet!AL442=0,0,Worksheet!AL442/I421)</f>
        <v>0</v>
      </c>
      <c r="N421">
        <f t="shared" si="13"/>
        <v>0</v>
      </c>
      <c r="R421">
        <f>IFERROR(Worksheet!X442/(Worksheet!S442+Worksheet!V442),0)</f>
        <v>0</v>
      </c>
      <c r="S421" t="str">
        <f>IF(Worksheet!E442="","",Worksheet!E442)</f>
        <v/>
      </c>
      <c r="T421" t="str">
        <f>IF(Worksheet!B442="","",Worksheet!B442)</f>
        <v/>
      </c>
      <c r="U421" t="str">
        <f>IF(Worksheet!D442="","",Worksheet!D442)</f>
        <v/>
      </c>
      <c r="V421" t="str">
        <f>IF(Worksheet!$A$10=TRUE,"Y","N")</f>
        <v>N</v>
      </c>
      <c r="W421" t="str">
        <f>IF(Worksheet!$A$11=TRUE,"Y","N")</f>
        <v>N</v>
      </c>
      <c r="X421" t="str">
        <f>IF(Worksheet!$B$10=TRUE,"Y","N")</f>
        <v>N</v>
      </c>
      <c r="Y421" t="str">
        <f>IF(Worksheet!$B$11=TRUE,"Y","N")</f>
        <v>N</v>
      </c>
      <c r="Z421">
        <f>IFERROR(IF(N(Worksheet!V442)=0,Worksheet!U442,Worksheet!V442),"")</f>
        <v>0</v>
      </c>
    </row>
    <row r="422" spans="1:26" x14ac:dyDescent="0.25">
      <c r="A422" t="str">
        <f>IF(ISBLANK(Worksheet!F443)=FALSE,VLOOKUP(Worksheet!A443,MeasureCode_Lookup,6,FALSE),"")</f>
        <v/>
      </c>
      <c r="B422">
        <f>Worksheet!H443</f>
        <v>0</v>
      </c>
      <c r="C422">
        <f>Worksheet!I443</f>
        <v>0</v>
      </c>
      <c r="D422" s="1">
        <f>IFERROR(IF(Worksheet!Z443=0,Worksheet!Y443/I422,Worksheet!Z443/R422),0)</f>
        <v>0</v>
      </c>
      <c r="E422" t="s">
        <v>16</v>
      </c>
      <c r="H422">
        <f>IF(N(Worksheet!S443)=0,N(Worksheet!R443),N(Worksheet!S443))</f>
        <v>0</v>
      </c>
      <c r="I422">
        <f>IFERROR(Worksheet!W443/(Worksheet!R443+Worksheet!U443),0)</f>
        <v>0</v>
      </c>
      <c r="J422" s="64">
        <f>Worksheet!AE443</f>
        <v>0</v>
      </c>
      <c r="K422" s="64">
        <f>Worksheet!AD443</f>
        <v>0</v>
      </c>
      <c r="L422" s="1">
        <f t="shared" si="12"/>
        <v>0</v>
      </c>
      <c r="M422">
        <f>IF(Worksheet!AL443=0,0,Worksheet!AL443/I422)</f>
        <v>0</v>
      </c>
      <c r="N422">
        <f t="shared" si="13"/>
        <v>0</v>
      </c>
      <c r="R422">
        <f>IFERROR(Worksheet!X443/(Worksheet!S443+Worksheet!V443),0)</f>
        <v>0</v>
      </c>
      <c r="S422" t="str">
        <f>IF(Worksheet!E443="","",Worksheet!E443)</f>
        <v/>
      </c>
      <c r="T422" t="str">
        <f>IF(Worksheet!B443="","",Worksheet!B443)</f>
        <v/>
      </c>
      <c r="U422" t="str">
        <f>IF(Worksheet!D443="","",Worksheet!D443)</f>
        <v/>
      </c>
      <c r="V422" t="str">
        <f>IF(Worksheet!$A$10=TRUE,"Y","N")</f>
        <v>N</v>
      </c>
      <c r="W422" t="str">
        <f>IF(Worksheet!$A$11=TRUE,"Y","N")</f>
        <v>N</v>
      </c>
      <c r="X422" t="str">
        <f>IF(Worksheet!$B$10=TRUE,"Y","N")</f>
        <v>N</v>
      </c>
      <c r="Y422" t="str">
        <f>IF(Worksheet!$B$11=TRUE,"Y","N")</f>
        <v>N</v>
      </c>
      <c r="Z422">
        <f>IFERROR(IF(N(Worksheet!V443)=0,Worksheet!U443,Worksheet!V443),"")</f>
        <v>0</v>
      </c>
    </row>
    <row r="423" spans="1:26" x14ac:dyDescent="0.25">
      <c r="A423" t="str">
        <f>IF(ISBLANK(Worksheet!F444)=FALSE,VLOOKUP(Worksheet!A444,MeasureCode_Lookup,6,FALSE),"")</f>
        <v/>
      </c>
      <c r="B423">
        <f>Worksheet!H444</f>
        <v>0</v>
      </c>
      <c r="C423">
        <f>Worksheet!I444</f>
        <v>0</v>
      </c>
      <c r="D423" s="1">
        <f>IFERROR(IF(Worksheet!Z444=0,Worksheet!Y444/I423,Worksheet!Z444/R423),0)</f>
        <v>0</v>
      </c>
      <c r="E423" t="s">
        <v>16</v>
      </c>
      <c r="H423">
        <f>IF(N(Worksheet!S444)=0,N(Worksheet!R444),N(Worksheet!S444))</f>
        <v>0</v>
      </c>
      <c r="I423">
        <f>IFERROR(Worksheet!W444/(Worksheet!R444+Worksheet!U444),0)</f>
        <v>0</v>
      </c>
      <c r="J423" s="64">
        <f>Worksheet!AE444</f>
        <v>0</v>
      </c>
      <c r="K423" s="64">
        <f>Worksheet!AD444</f>
        <v>0</v>
      </c>
      <c r="L423" s="1">
        <f t="shared" si="12"/>
        <v>0</v>
      </c>
      <c r="M423">
        <f>IF(Worksheet!AL444=0,0,Worksheet!AL444/I423)</f>
        <v>0</v>
      </c>
      <c r="N423">
        <f t="shared" si="13"/>
        <v>0</v>
      </c>
      <c r="R423">
        <f>IFERROR(Worksheet!X444/(Worksheet!S444+Worksheet!V444),0)</f>
        <v>0</v>
      </c>
      <c r="S423" t="str">
        <f>IF(Worksheet!E444="","",Worksheet!E444)</f>
        <v/>
      </c>
      <c r="T423" t="str">
        <f>IF(Worksheet!B444="","",Worksheet!B444)</f>
        <v/>
      </c>
      <c r="U423" t="str">
        <f>IF(Worksheet!D444="","",Worksheet!D444)</f>
        <v/>
      </c>
      <c r="V423" t="str">
        <f>IF(Worksheet!$A$10=TRUE,"Y","N")</f>
        <v>N</v>
      </c>
      <c r="W423" t="str">
        <f>IF(Worksheet!$A$11=TRUE,"Y","N")</f>
        <v>N</v>
      </c>
      <c r="X423" t="str">
        <f>IF(Worksheet!$B$10=TRUE,"Y","N")</f>
        <v>N</v>
      </c>
      <c r="Y423" t="str">
        <f>IF(Worksheet!$B$11=TRUE,"Y","N")</f>
        <v>N</v>
      </c>
      <c r="Z423">
        <f>IFERROR(IF(N(Worksheet!V444)=0,Worksheet!U444,Worksheet!V444),"")</f>
        <v>0</v>
      </c>
    </row>
    <row r="424" spans="1:26" x14ac:dyDescent="0.25">
      <c r="A424" t="str">
        <f>IF(ISBLANK(Worksheet!F445)=FALSE,VLOOKUP(Worksheet!A445,MeasureCode_Lookup,6,FALSE),"")</f>
        <v/>
      </c>
      <c r="B424">
        <f>Worksheet!H445</f>
        <v>0</v>
      </c>
      <c r="C424">
        <f>Worksheet!I445</f>
        <v>0</v>
      </c>
      <c r="D424" s="1">
        <f>IFERROR(IF(Worksheet!Z445=0,Worksheet!Y445/I424,Worksheet!Z445/R424),0)</f>
        <v>0</v>
      </c>
      <c r="E424" t="s">
        <v>16</v>
      </c>
      <c r="H424">
        <f>IF(N(Worksheet!S445)=0,N(Worksheet!R445),N(Worksheet!S445))</f>
        <v>0</v>
      </c>
      <c r="I424">
        <f>IFERROR(Worksheet!W445/(Worksheet!R445+Worksheet!U445),0)</f>
        <v>0</v>
      </c>
      <c r="J424" s="64">
        <f>Worksheet!AE445</f>
        <v>0</v>
      </c>
      <c r="K424" s="64">
        <f>Worksheet!AD445</f>
        <v>0</v>
      </c>
      <c r="L424" s="1">
        <f t="shared" si="12"/>
        <v>0</v>
      </c>
      <c r="M424">
        <f>IF(Worksheet!AL445=0,0,Worksheet!AL445/I424)</f>
        <v>0</v>
      </c>
      <c r="N424">
        <f t="shared" si="13"/>
        <v>0</v>
      </c>
      <c r="R424">
        <f>IFERROR(Worksheet!X445/(Worksheet!S445+Worksheet!V445),0)</f>
        <v>0</v>
      </c>
      <c r="S424" t="str">
        <f>IF(Worksheet!E445="","",Worksheet!E445)</f>
        <v/>
      </c>
      <c r="T424" t="str">
        <f>IF(Worksheet!B445="","",Worksheet!B445)</f>
        <v/>
      </c>
      <c r="U424" t="str">
        <f>IF(Worksheet!D445="","",Worksheet!D445)</f>
        <v/>
      </c>
      <c r="V424" t="str">
        <f>IF(Worksheet!$A$10=TRUE,"Y","N")</f>
        <v>N</v>
      </c>
      <c r="W424" t="str">
        <f>IF(Worksheet!$A$11=TRUE,"Y","N")</f>
        <v>N</v>
      </c>
      <c r="X424" t="str">
        <f>IF(Worksheet!$B$10=TRUE,"Y","N")</f>
        <v>N</v>
      </c>
      <c r="Y424" t="str">
        <f>IF(Worksheet!$B$11=TRUE,"Y","N")</f>
        <v>N</v>
      </c>
      <c r="Z424">
        <f>IFERROR(IF(N(Worksheet!V445)=0,Worksheet!U445,Worksheet!V445),"")</f>
        <v>0</v>
      </c>
    </row>
    <row r="425" spans="1:26" x14ac:dyDescent="0.25">
      <c r="A425" t="str">
        <f>IF(ISBLANK(Worksheet!F446)=FALSE,VLOOKUP(Worksheet!A446,MeasureCode_Lookup,6,FALSE),"")</f>
        <v/>
      </c>
      <c r="B425">
        <f>Worksheet!H446</f>
        <v>0</v>
      </c>
      <c r="C425">
        <f>Worksheet!I446</f>
        <v>0</v>
      </c>
      <c r="D425" s="1">
        <f>IFERROR(IF(Worksheet!Z446=0,Worksheet!Y446/I425,Worksheet!Z446/R425),0)</f>
        <v>0</v>
      </c>
      <c r="E425" t="s">
        <v>16</v>
      </c>
      <c r="H425">
        <f>IF(N(Worksheet!S446)=0,N(Worksheet!R446),N(Worksheet!S446))</f>
        <v>0</v>
      </c>
      <c r="I425">
        <f>IFERROR(Worksheet!W446/(Worksheet!R446+Worksheet!U446),0)</f>
        <v>0</v>
      </c>
      <c r="J425" s="64">
        <f>Worksheet!AE446</f>
        <v>0</v>
      </c>
      <c r="K425" s="64">
        <f>Worksheet!AD446</f>
        <v>0</v>
      </c>
      <c r="L425" s="1">
        <f t="shared" si="12"/>
        <v>0</v>
      </c>
      <c r="M425">
        <f>IF(Worksheet!AL446=0,0,Worksheet!AL446/I425)</f>
        <v>0</v>
      </c>
      <c r="N425">
        <f t="shared" si="13"/>
        <v>0</v>
      </c>
      <c r="R425">
        <f>IFERROR(Worksheet!X446/(Worksheet!S446+Worksheet!V446),0)</f>
        <v>0</v>
      </c>
      <c r="S425" t="str">
        <f>IF(Worksheet!E446="","",Worksheet!E446)</f>
        <v/>
      </c>
      <c r="T425" t="str">
        <f>IF(Worksheet!B446="","",Worksheet!B446)</f>
        <v/>
      </c>
      <c r="U425" t="str">
        <f>IF(Worksheet!D446="","",Worksheet!D446)</f>
        <v/>
      </c>
      <c r="V425" t="str">
        <f>IF(Worksheet!$A$10=TRUE,"Y","N")</f>
        <v>N</v>
      </c>
      <c r="W425" t="str">
        <f>IF(Worksheet!$A$11=TRUE,"Y","N")</f>
        <v>N</v>
      </c>
      <c r="X425" t="str">
        <f>IF(Worksheet!$B$10=TRUE,"Y","N")</f>
        <v>N</v>
      </c>
      <c r="Y425" t="str">
        <f>IF(Worksheet!$B$11=TRUE,"Y","N")</f>
        <v>N</v>
      </c>
      <c r="Z425">
        <f>IFERROR(IF(N(Worksheet!V446)=0,Worksheet!U446,Worksheet!V446),"")</f>
        <v>0</v>
      </c>
    </row>
    <row r="426" spans="1:26" x14ac:dyDescent="0.25">
      <c r="A426" t="str">
        <f>IF(ISBLANK(Worksheet!F447)=FALSE,VLOOKUP(Worksheet!A447,MeasureCode_Lookup,6,FALSE),"")</f>
        <v/>
      </c>
      <c r="B426">
        <f>Worksheet!H447</f>
        <v>0</v>
      </c>
      <c r="C426">
        <f>Worksheet!I447</f>
        <v>0</v>
      </c>
      <c r="D426" s="1">
        <f>IFERROR(IF(Worksheet!Z447=0,Worksheet!Y447/I426,Worksheet!Z447/R426),0)</f>
        <v>0</v>
      </c>
      <c r="E426" t="s">
        <v>16</v>
      </c>
      <c r="H426">
        <f>IF(N(Worksheet!S447)=0,N(Worksheet!R447),N(Worksheet!S447))</f>
        <v>0</v>
      </c>
      <c r="I426">
        <f>IFERROR(Worksheet!W447/(Worksheet!R447+Worksheet!U447),0)</f>
        <v>0</v>
      </c>
      <c r="J426" s="64">
        <f>Worksheet!AE447</f>
        <v>0</v>
      </c>
      <c r="K426" s="64">
        <f>Worksheet!AD447</f>
        <v>0</v>
      </c>
      <c r="L426" s="1">
        <f t="shared" si="12"/>
        <v>0</v>
      </c>
      <c r="M426">
        <f>IF(Worksheet!AL447=0,0,Worksheet!AL447/I426)</f>
        <v>0</v>
      </c>
      <c r="N426">
        <f t="shared" si="13"/>
        <v>0</v>
      </c>
      <c r="R426">
        <f>IFERROR(Worksheet!X447/(Worksheet!S447+Worksheet!V447),0)</f>
        <v>0</v>
      </c>
      <c r="S426" t="str">
        <f>IF(Worksheet!E447="","",Worksheet!E447)</f>
        <v/>
      </c>
      <c r="T426" t="str">
        <f>IF(Worksheet!B447="","",Worksheet!B447)</f>
        <v/>
      </c>
      <c r="U426" t="str">
        <f>IF(Worksheet!D447="","",Worksheet!D447)</f>
        <v/>
      </c>
      <c r="V426" t="str">
        <f>IF(Worksheet!$A$10=TRUE,"Y","N")</f>
        <v>N</v>
      </c>
      <c r="W426" t="str">
        <f>IF(Worksheet!$A$11=TRUE,"Y","N")</f>
        <v>N</v>
      </c>
      <c r="X426" t="str">
        <f>IF(Worksheet!$B$10=TRUE,"Y","N")</f>
        <v>N</v>
      </c>
      <c r="Y426" t="str">
        <f>IF(Worksheet!$B$11=TRUE,"Y","N")</f>
        <v>N</v>
      </c>
      <c r="Z426">
        <f>IFERROR(IF(N(Worksheet!V447)=0,Worksheet!U447,Worksheet!V447),"")</f>
        <v>0</v>
      </c>
    </row>
    <row r="427" spans="1:26" x14ac:dyDescent="0.25">
      <c r="A427" t="str">
        <f>IF(ISBLANK(Worksheet!F448)=FALSE,VLOOKUP(Worksheet!A448,MeasureCode_Lookup,6,FALSE),"")</f>
        <v/>
      </c>
      <c r="B427">
        <f>Worksheet!H448</f>
        <v>0</v>
      </c>
      <c r="C427">
        <f>Worksheet!I448</f>
        <v>0</v>
      </c>
      <c r="D427" s="1">
        <f>IFERROR(IF(Worksheet!Z448=0,Worksheet!Y448/I427,Worksheet!Z448/R427),0)</f>
        <v>0</v>
      </c>
      <c r="E427" t="s">
        <v>16</v>
      </c>
      <c r="H427">
        <f>IF(N(Worksheet!S448)=0,N(Worksheet!R448),N(Worksheet!S448))</f>
        <v>0</v>
      </c>
      <c r="I427">
        <f>IFERROR(Worksheet!W448/(Worksheet!R448+Worksheet!U448),0)</f>
        <v>0</v>
      </c>
      <c r="J427" s="64">
        <f>Worksheet!AE448</f>
        <v>0</v>
      </c>
      <c r="K427" s="64">
        <f>Worksheet!AD448</f>
        <v>0</v>
      </c>
      <c r="L427" s="1">
        <f t="shared" si="12"/>
        <v>0</v>
      </c>
      <c r="M427">
        <f>IF(Worksheet!AL448=0,0,Worksheet!AL448/I427)</f>
        <v>0</v>
      </c>
      <c r="N427">
        <f t="shared" si="13"/>
        <v>0</v>
      </c>
      <c r="R427">
        <f>IFERROR(Worksheet!X448/(Worksheet!S448+Worksheet!V448),0)</f>
        <v>0</v>
      </c>
      <c r="S427" t="str">
        <f>IF(Worksheet!E448="","",Worksheet!E448)</f>
        <v/>
      </c>
      <c r="T427" t="str">
        <f>IF(Worksheet!B448="","",Worksheet!B448)</f>
        <v/>
      </c>
      <c r="U427" t="str">
        <f>IF(Worksheet!D448="","",Worksheet!D448)</f>
        <v/>
      </c>
      <c r="V427" t="str">
        <f>IF(Worksheet!$A$10=TRUE,"Y","N")</f>
        <v>N</v>
      </c>
      <c r="W427" t="str">
        <f>IF(Worksheet!$A$11=TRUE,"Y","N")</f>
        <v>N</v>
      </c>
      <c r="X427" t="str">
        <f>IF(Worksheet!$B$10=TRUE,"Y","N")</f>
        <v>N</v>
      </c>
      <c r="Y427" t="str">
        <f>IF(Worksheet!$B$11=TRUE,"Y","N")</f>
        <v>N</v>
      </c>
      <c r="Z427">
        <f>IFERROR(IF(N(Worksheet!V448)=0,Worksheet!U448,Worksheet!V448),"")</f>
        <v>0</v>
      </c>
    </row>
    <row r="428" spans="1:26" x14ac:dyDescent="0.25">
      <c r="A428" t="str">
        <f>IF(ISBLANK(Worksheet!F449)=FALSE,VLOOKUP(Worksheet!A449,MeasureCode_Lookup,6,FALSE),"")</f>
        <v/>
      </c>
      <c r="B428">
        <f>Worksheet!H449</f>
        <v>0</v>
      </c>
      <c r="C428">
        <f>Worksheet!I449</f>
        <v>0</v>
      </c>
      <c r="D428" s="1">
        <f>IFERROR(IF(Worksheet!Z449=0,Worksheet!Y449/I428,Worksheet!Z449/R428),0)</f>
        <v>0</v>
      </c>
      <c r="E428" t="s">
        <v>16</v>
      </c>
      <c r="H428">
        <f>IF(N(Worksheet!S449)=0,N(Worksheet!R449),N(Worksheet!S449))</f>
        <v>0</v>
      </c>
      <c r="I428">
        <f>IFERROR(Worksheet!W449/(Worksheet!R449+Worksheet!U449),0)</f>
        <v>0</v>
      </c>
      <c r="J428" s="64">
        <f>Worksheet!AE449</f>
        <v>0</v>
      </c>
      <c r="K428" s="64">
        <f>Worksheet!AD449</f>
        <v>0</v>
      </c>
      <c r="L428" s="1">
        <f t="shared" si="12"/>
        <v>0</v>
      </c>
      <c r="M428">
        <f>IF(Worksheet!AL449=0,0,Worksheet!AL449/I428)</f>
        <v>0</v>
      </c>
      <c r="N428">
        <f t="shared" si="13"/>
        <v>0</v>
      </c>
      <c r="R428">
        <f>IFERROR(Worksheet!X449/(Worksheet!S449+Worksheet!V449),0)</f>
        <v>0</v>
      </c>
      <c r="S428" t="str">
        <f>IF(Worksheet!E449="","",Worksheet!E449)</f>
        <v/>
      </c>
      <c r="T428" t="str">
        <f>IF(Worksheet!B449="","",Worksheet!B449)</f>
        <v/>
      </c>
      <c r="U428" t="str">
        <f>IF(Worksheet!D449="","",Worksheet!D449)</f>
        <v/>
      </c>
      <c r="V428" t="str">
        <f>IF(Worksheet!$A$10=TRUE,"Y","N")</f>
        <v>N</v>
      </c>
      <c r="W428" t="str">
        <f>IF(Worksheet!$A$11=TRUE,"Y","N")</f>
        <v>N</v>
      </c>
      <c r="X428" t="str">
        <f>IF(Worksheet!$B$10=TRUE,"Y","N")</f>
        <v>N</v>
      </c>
      <c r="Y428" t="str">
        <f>IF(Worksheet!$B$11=TRUE,"Y","N")</f>
        <v>N</v>
      </c>
      <c r="Z428">
        <f>IFERROR(IF(N(Worksheet!V449)=0,Worksheet!U449,Worksheet!V449),"")</f>
        <v>0</v>
      </c>
    </row>
    <row r="429" spans="1:26" x14ac:dyDescent="0.25">
      <c r="A429" t="str">
        <f>IF(ISBLANK(Worksheet!F450)=FALSE,VLOOKUP(Worksheet!A450,MeasureCode_Lookup,6,FALSE),"")</f>
        <v/>
      </c>
      <c r="B429">
        <f>Worksheet!H450</f>
        <v>0</v>
      </c>
      <c r="C429">
        <f>Worksheet!I450</f>
        <v>0</v>
      </c>
      <c r="D429" s="1">
        <f>IFERROR(IF(Worksheet!Z450=0,Worksheet!Y450/I429,Worksheet!Z450/R429),0)</f>
        <v>0</v>
      </c>
      <c r="E429" t="s">
        <v>16</v>
      </c>
      <c r="H429">
        <f>IF(N(Worksheet!S450)=0,N(Worksheet!R450),N(Worksheet!S450))</f>
        <v>0</v>
      </c>
      <c r="I429">
        <f>IFERROR(Worksheet!W450/(Worksheet!R450+Worksheet!U450),0)</f>
        <v>0</v>
      </c>
      <c r="J429" s="64">
        <f>Worksheet!AE450</f>
        <v>0</v>
      </c>
      <c r="K429" s="64">
        <f>Worksheet!AD450</f>
        <v>0</v>
      </c>
      <c r="L429" s="1">
        <f t="shared" si="12"/>
        <v>0</v>
      </c>
      <c r="M429">
        <f>IF(Worksheet!AL450=0,0,Worksheet!AL450/I429)</f>
        <v>0</v>
      </c>
      <c r="N429">
        <f t="shared" si="13"/>
        <v>0</v>
      </c>
      <c r="R429">
        <f>IFERROR(Worksheet!X450/(Worksheet!S450+Worksheet!V450),0)</f>
        <v>0</v>
      </c>
      <c r="S429" t="str">
        <f>IF(Worksheet!E450="","",Worksheet!E450)</f>
        <v/>
      </c>
      <c r="T429" t="str">
        <f>IF(Worksheet!B450="","",Worksheet!B450)</f>
        <v/>
      </c>
      <c r="U429" t="str">
        <f>IF(Worksheet!D450="","",Worksheet!D450)</f>
        <v/>
      </c>
      <c r="V429" t="str">
        <f>IF(Worksheet!$A$10=TRUE,"Y","N")</f>
        <v>N</v>
      </c>
      <c r="W429" t="str">
        <f>IF(Worksheet!$A$11=TRUE,"Y","N")</f>
        <v>N</v>
      </c>
      <c r="X429" t="str">
        <f>IF(Worksheet!$B$10=TRUE,"Y","N")</f>
        <v>N</v>
      </c>
      <c r="Y429" t="str">
        <f>IF(Worksheet!$B$11=TRUE,"Y","N")</f>
        <v>N</v>
      </c>
      <c r="Z429">
        <f>IFERROR(IF(N(Worksheet!V450)=0,Worksheet!U450,Worksheet!V450),"")</f>
        <v>0</v>
      </c>
    </row>
    <row r="430" spans="1:26" x14ac:dyDescent="0.25">
      <c r="A430" t="str">
        <f>IF(ISBLANK(Worksheet!F451)=FALSE,VLOOKUP(Worksheet!A451,MeasureCode_Lookup,6,FALSE),"")</f>
        <v/>
      </c>
      <c r="B430">
        <f>Worksheet!H451</f>
        <v>0</v>
      </c>
      <c r="C430">
        <f>Worksheet!I451</f>
        <v>0</v>
      </c>
      <c r="D430" s="1">
        <f>IFERROR(IF(Worksheet!Z451=0,Worksheet!Y451/I430,Worksheet!Z451/R430),0)</f>
        <v>0</v>
      </c>
      <c r="E430" t="s">
        <v>16</v>
      </c>
      <c r="H430">
        <f>IF(N(Worksheet!S451)=0,N(Worksheet!R451),N(Worksheet!S451))</f>
        <v>0</v>
      </c>
      <c r="I430">
        <f>IFERROR(Worksheet!W451/(Worksheet!R451+Worksheet!U451),0)</f>
        <v>0</v>
      </c>
      <c r="J430" s="64">
        <f>Worksheet!AE451</f>
        <v>0</v>
      </c>
      <c r="K430" s="64">
        <f>Worksheet!AD451</f>
        <v>0</v>
      </c>
      <c r="L430" s="1">
        <f t="shared" si="12"/>
        <v>0</v>
      </c>
      <c r="M430">
        <f>IF(Worksheet!AL451=0,0,Worksheet!AL451/I430)</f>
        <v>0</v>
      </c>
      <c r="N430">
        <f t="shared" si="13"/>
        <v>0</v>
      </c>
      <c r="R430">
        <f>IFERROR(Worksheet!X451/(Worksheet!S451+Worksheet!V451),0)</f>
        <v>0</v>
      </c>
      <c r="S430" t="str">
        <f>IF(Worksheet!E451="","",Worksheet!E451)</f>
        <v/>
      </c>
      <c r="T430" t="str">
        <f>IF(Worksheet!B451="","",Worksheet!B451)</f>
        <v/>
      </c>
      <c r="U430" t="str">
        <f>IF(Worksheet!D451="","",Worksheet!D451)</f>
        <v/>
      </c>
      <c r="V430" t="str">
        <f>IF(Worksheet!$A$10=TRUE,"Y","N")</f>
        <v>N</v>
      </c>
      <c r="W430" t="str">
        <f>IF(Worksheet!$A$11=TRUE,"Y","N")</f>
        <v>N</v>
      </c>
      <c r="X430" t="str">
        <f>IF(Worksheet!$B$10=TRUE,"Y","N")</f>
        <v>N</v>
      </c>
      <c r="Y430" t="str">
        <f>IF(Worksheet!$B$11=TRUE,"Y","N")</f>
        <v>N</v>
      </c>
      <c r="Z430">
        <f>IFERROR(IF(N(Worksheet!V451)=0,Worksheet!U451,Worksheet!V451),"")</f>
        <v>0</v>
      </c>
    </row>
    <row r="431" spans="1:26" x14ac:dyDescent="0.25">
      <c r="A431" t="str">
        <f>IF(ISBLANK(Worksheet!F452)=FALSE,VLOOKUP(Worksheet!A452,MeasureCode_Lookup,6,FALSE),"")</f>
        <v/>
      </c>
      <c r="B431">
        <f>Worksheet!H452</f>
        <v>0</v>
      </c>
      <c r="C431">
        <f>Worksheet!I452</f>
        <v>0</v>
      </c>
      <c r="D431" s="1">
        <f>IFERROR(IF(Worksheet!Z452=0,Worksheet!Y452/I431,Worksheet!Z452/R431),0)</f>
        <v>0</v>
      </c>
      <c r="E431" t="s">
        <v>16</v>
      </c>
      <c r="H431">
        <f>IF(N(Worksheet!S452)=0,N(Worksheet!R452),N(Worksheet!S452))</f>
        <v>0</v>
      </c>
      <c r="I431">
        <f>IFERROR(Worksheet!W452/(Worksheet!R452+Worksheet!U452),0)</f>
        <v>0</v>
      </c>
      <c r="J431" s="64">
        <f>Worksheet!AE452</f>
        <v>0</v>
      </c>
      <c r="K431" s="64">
        <f>Worksheet!AD452</f>
        <v>0</v>
      </c>
      <c r="L431" s="1">
        <f t="shared" si="12"/>
        <v>0</v>
      </c>
      <c r="M431">
        <f>IF(Worksheet!AL452=0,0,Worksheet!AL452/I431)</f>
        <v>0</v>
      </c>
      <c r="N431">
        <f t="shared" si="13"/>
        <v>0</v>
      </c>
      <c r="R431">
        <f>IFERROR(Worksheet!X452/(Worksheet!S452+Worksheet!V452),0)</f>
        <v>0</v>
      </c>
      <c r="S431" t="str">
        <f>IF(Worksheet!E452="","",Worksheet!E452)</f>
        <v/>
      </c>
      <c r="T431" t="str">
        <f>IF(Worksheet!B452="","",Worksheet!B452)</f>
        <v/>
      </c>
      <c r="U431" t="str">
        <f>IF(Worksheet!D452="","",Worksheet!D452)</f>
        <v/>
      </c>
      <c r="V431" t="str">
        <f>IF(Worksheet!$A$10=TRUE,"Y","N")</f>
        <v>N</v>
      </c>
      <c r="W431" t="str">
        <f>IF(Worksheet!$A$11=TRUE,"Y","N")</f>
        <v>N</v>
      </c>
      <c r="X431" t="str">
        <f>IF(Worksheet!$B$10=TRUE,"Y","N")</f>
        <v>N</v>
      </c>
      <c r="Y431" t="str">
        <f>IF(Worksheet!$B$11=TRUE,"Y","N")</f>
        <v>N</v>
      </c>
      <c r="Z431">
        <f>IFERROR(IF(N(Worksheet!V452)=0,Worksheet!U452,Worksheet!V452),"")</f>
        <v>0</v>
      </c>
    </row>
    <row r="432" spans="1:26" x14ac:dyDescent="0.25">
      <c r="A432" t="str">
        <f>IF(ISBLANK(Worksheet!F453)=FALSE,VLOOKUP(Worksheet!A453,MeasureCode_Lookup,6,FALSE),"")</f>
        <v/>
      </c>
      <c r="B432">
        <f>Worksheet!H453</f>
        <v>0</v>
      </c>
      <c r="C432">
        <f>Worksheet!I453</f>
        <v>0</v>
      </c>
      <c r="D432" s="1">
        <f>IFERROR(IF(Worksheet!Z453=0,Worksheet!Y453/I432,Worksheet!Z453/R432),0)</f>
        <v>0</v>
      </c>
      <c r="E432" t="s">
        <v>16</v>
      </c>
      <c r="H432">
        <f>IF(N(Worksheet!S453)=0,N(Worksheet!R453),N(Worksheet!S453))</f>
        <v>0</v>
      </c>
      <c r="I432">
        <f>IFERROR(Worksheet!W453/(Worksheet!R453+Worksheet!U453),0)</f>
        <v>0</v>
      </c>
      <c r="J432" s="64">
        <f>Worksheet!AE453</f>
        <v>0</v>
      </c>
      <c r="K432" s="64">
        <f>Worksheet!AD453</f>
        <v>0</v>
      </c>
      <c r="L432" s="1">
        <f t="shared" si="12"/>
        <v>0</v>
      </c>
      <c r="M432">
        <f>IF(Worksheet!AL453=0,0,Worksheet!AL453/I432)</f>
        <v>0</v>
      </c>
      <c r="N432">
        <f t="shared" si="13"/>
        <v>0</v>
      </c>
      <c r="R432">
        <f>IFERROR(Worksheet!X453/(Worksheet!S453+Worksheet!V453),0)</f>
        <v>0</v>
      </c>
      <c r="S432" t="str">
        <f>IF(Worksheet!E453="","",Worksheet!E453)</f>
        <v/>
      </c>
      <c r="T432" t="str">
        <f>IF(Worksheet!B453="","",Worksheet!B453)</f>
        <v/>
      </c>
      <c r="U432" t="str">
        <f>IF(Worksheet!D453="","",Worksheet!D453)</f>
        <v/>
      </c>
      <c r="V432" t="str">
        <f>IF(Worksheet!$A$10=TRUE,"Y","N")</f>
        <v>N</v>
      </c>
      <c r="W432" t="str">
        <f>IF(Worksheet!$A$11=TRUE,"Y","N")</f>
        <v>N</v>
      </c>
      <c r="X432" t="str">
        <f>IF(Worksheet!$B$10=TRUE,"Y","N")</f>
        <v>N</v>
      </c>
      <c r="Y432" t="str">
        <f>IF(Worksheet!$B$11=TRUE,"Y","N")</f>
        <v>N</v>
      </c>
      <c r="Z432">
        <f>IFERROR(IF(N(Worksheet!V453)=0,Worksheet!U453,Worksheet!V453),"")</f>
        <v>0</v>
      </c>
    </row>
    <row r="433" spans="1:26" x14ac:dyDescent="0.25">
      <c r="A433" t="str">
        <f>IF(ISBLANK(Worksheet!F454)=FALSE,VLOOKUP(Worksheet!A454,MeasureCode_Lookup,6,FALSE),"")</f>
        <v/>
      </c>
      <c r="B433">
        <f>Worksheet!H454</f>
        <v>0</v>
      </c>
      <c r="C433">
        <f>Worksheet!I454</f>
        <v>0</v>
      </c>
      <c r="D433" s="1">
        <f>IFERROR(IF(Worksheet!Z454=0,Worksheet!Y454/I433,Worksheet!Z454/R433),0)</f>
        <v>0</v>
      </c>
      <c r="E433" t="s">
        <v>16</v>
      </c>
      <c r="H433">
        <f>IF(N(Worksheet!S454)=0,N(Worksheet!R454),N(Worksheet!S454))</f>
        <v>0</v>
      </c>
      <c r="I433">
        <f>IFERROR(Worksheet!W454/(Worksheet!R454+Worksheet!U454),0)</f>
        <v>0</v>
      </c>
      <c r="J433" s="64">
        <f>Worksheet!AE454</f>
        <v>0</v>
      </c>
      <c r="K433" s="64">
        <f>Worksheet!AD454</f>
        <v>0</v>
      </c>
      <c r="L433" s="1">
        <f t="shared" si="12"/>
        <v>0</v>
      </c>
      <c r="M433">
        <f>IF(Worksheet!AL454=0,0,Worksheet!AL454/I433)</f>
        <v>0</v>
      </c>
      <c r="N433">
        <f t="shared" si="13"/>
        <v>0</v>
      </c>
      <c r="R433">
        <f>IFERROR(Worksheet!X454/(Worksheet!S454+Worksheet!V454),0)</f>
        <v>0</v>
      </c>
      <c r="S433" t="str">
        <f>IF(Worksheet!E454="","",Worksheet!E454)</f>
        <v/>
      </c>
      <c r="T433" t="str">
        <f>IF(Worksheet!B454="","",Worksheet!B454)</f>
        <v/>
      </c>
      <c r="U433" t="str">
        <f>IF(Worksheet!D454="","",Worksheet!D454)</f>
        <v/>
      </c>
      <c r="V433" t="str">
        <f>IF(Worksheet!$A$10=TRUE,"Y","N")</f>
        <v>N</v>
      </c>
      <c r="W433" t="str">
        <f>IF(Worksheet!$A$11=TRUE,"Y","N")</f>
        <v>N</v>
      </c>
      <c r="X433" t="str">
        <f>IF(Worksheet!$B$10=TRUE,"Y","N")</f>
        <v>N</v>
      </c>
      <c r="Y433" t="str">
        <f>IF(Worksheet!$B$11=TRUE,"Y","N")</f>
        <v>N</v>
      </c>
      <c r="Z433">
        <f>IFERROR(IF(N(Worksheet!V454)=0,Worksheet!U454,Worksheet!V454),"")</f>
        <v>0</v>
      </c>
    </row>
    <row r="434" spans="1:26" x14ac:dyDescent="0.25">
      <c r="A434" t="str">
        <f>IF(ISBLANK(Worksheet!F455)=FALSE,VLOOKUP(Worksheet!A455,MeasureCode_Lookup,6,FALSE),"")</f>
        <v/>
      </c>
      <c r="B434">
        <f>Worksheet!H455</f>
        <v>0</v>
      </c>
      <c r="C434">
        <f>Worksheet!I455</f>
        <v>0</v>
      </c>
      <c r="D434" s="1">
        <f>IFERROR(IF(Worksheet!Z455=0,Worksheet!Y455/I434,Worksheet!Z455/R434),0)</f>
        <v>0</v>
      </c>
      <c r="E434" t="s">
        <v>16</v>
      </c>
      <c r="H434">
        <f>IF(N(Worksheet!S455)=0,N(Worksheet!R455),N(Worksheet!S455))</f>
        <v>0</v>
      </c>
      <c r="I434">
        <f>IFERROR(Worksheet!W455/(Worksheet!R455+Worksheet!U455),0)</f>
        <v>0</v>
      </c>
      <c r="J434" s="64">
        <f>Worksheet!AE455</f>
        <v>0</v>
      </c>
      <c r="K434" s="64">
        <f>Worksheet!AD455</f>
        <v>0</v>
      </c>
      <c r="L434" s="1">
        <f t="shared" si="12"/>
        <v>0</v>
      </c>
      <c r="M434">
        <f>IF(Worksheet!AL455=0,0,Worksheet!AL455/I434)</f>
        <v>0</v>
      </c>
      <c r="N434">
        <f t="shared" si="13"/>
        <v>0</v>
      </c>
      <c r="R434">
        <f>IFERROR(Worksheet!X455/(Worksheet!S455+Worksheet!V455),0)</f>
        <v>0</v>
      </c>
      <c r="S434" t="str">
        <f>IF(Worksheet!E455="","",Worksheet!E455)</f>
        <v/>
      </c>
      <c r="T434" t="str">
        <f>IF(Worksheet!B455="","",Worksheet!B455)</f>
        <v/>
      </c>
      <c r="U434" t="str">
        <f>IF(Worksheet!D455="","",Worksheet!D455)</f>
        <v/>
      </c>
      <c r="V434" t="str">
        <f>IF(Worksheet!$A$10=TRUE,"Y","N")</f>
        <v>N</v>
      </c>
      <c r="W434" t="str">
        <f>IF(Worksheet!$A$11=TRUE,"Y","N")</f>
        <v>N</v>
      </c>
      <c r="X434" t="str">
        <f>IF(Worksheet!$B$10=TRUE,"Y","N")</f>
        <v>N</v>
      </c>
      <c r="Y434" t="str">
        <f>IF(Worksheet!$B$11=TRUE,"Y","N")</f>
        <v>N</v>
      </c>
      <c r="Z434">
        <f>IFERROR(IF(N(Worksheet!V455)=0,Worksheet!U455,Worksheet!V455),"")</f>
        <v>0</v>
      </c>
    </row>
    <row r="435" spans="1:26" x14ac:dyDescent="0.25">
      <c r="A435" t="str">
        <f>IF(ISBLANK(Worksheet!F456)=FALSE,VLOOKUP(Worksheet!A456,MeasureCode_Lookup,6,FALSE),"")</f>
        <v/>
      </c>
      <c r="B435">
        <f>Worksheet!H456</f>
        <v>0</v>
      </c>
      <c r="C435">
        <f>Worksheet!I456</f>
        <v>0</v>
      </c>
      <c r="D435" s="1">
        <f>IFERROR(IF(Worksheet!Z456=0,Worksheet!Y456/I435,Worksheet!Z456/R435),0)</f>
        <v>0</v>
      </c>
      <c r="E435" t="s">
        <v>16</v>
      </c>
      <c r="H435">
        <f>IF(N(Worksheet!S456)=0,N(Worksheet!R456),N(Worksheet!S456))</f>
        <v>0</v>
      </c>
      <c r="I435">
        <f>IFERROR(Worksheet!W456/(Worksheet!R456+Worksheet!U456),0)</f>
        <v>0</v>
      </c>
      <c r="J435" s="64">
        <f>Worksheet!AE456</f>
        <v>0</v>
      </c>
      <c r="K435" s="64">
        <f>Worksheet!AD456</f>
        <v>0</v>
      </c>
      <c r="L435" s="1">
        <f t="shared" si="12"/>
        <v>0</v>
      </c>
      <c r="M435">
        <f>IF(Worksheet!AL456=0,0,Worksheet!AL456/I435)</f>
        <v>0</v>
      </c>
      <c r="N435">
        <f t="shared" si="13"/>
        <v>0</v>
      </c>
      <c r="R435">
        <f>IFERROR(Worksheet!X456/(Worksheet!S456+Worksheet!V456),0)</f>
        <v>0</v>
      </c>
      <c r="S435" t="str">
        <f>IF(Worksheet!E456="","",Worksheet!E456)</f>
        <v/>
      </c>
      <c r="T435" t="str">
        <f>IF(Worksheet!B456="","",Worksheet!B456)</f>
        <v/>
      </c>
      <c r="U435" t="str">
        <f>IF(Worksheet!D456="","",Worksheet!D456)</f>
        <v/>
      </c>
      <c r="V435" t="str">
        <f>IF(Worksheet!$A$10=TRUE,"Y","N")</f>
        <v>N</v>
      </c>
      <c r="W435" t="str">
        <f>IF(Worksheet!$A$11=TRUE,"Y","N")</f>
        <v>N</v>
      </c>
      <c r="X435" t="str">
        <f>IF(Worksheet!$B$10=TRUE,"Y","N")</f>
        <v>N</v>
      </c>
      <c r="Y435" t="str">
        <f>IF(Worksheet!$B$11=TRUE,"Y","N")</f>
        <v>N</v>
      </c>
      <c r="Z435">
        <f>IFERROR(IF(N(Worksheet!V456)=0,Worksheet!U456,Worksheet!V456),"")</f>
        <v>0</v>
      </c>
    </row>
    <row r="436" spans="1:26" x14ac:dyDescent="0.25">
      <c r="A436" t="str">
        <f>IF(ISBLANK(Worksheet!F457)=FALSE,VLOOKUP(Worksheet!A457,MeasureCode_Lookup,6,FALSE),"")</f>
        <v/>
      </c>
      <c r="B436">
        <f>Worksheet!H457</f>
        <v>0</v>
      </c>
      <c r="C436">
        <f>Worksheet!I457</f>
        <v>0</v>
      </c>
      <c r="D436" s="1">
        <f>IFERROR(IF(Worksheet!Z457=0,Worksheet!Y457/I436,Worksheet!Z457/R436),0)</f>
        <v>0</v>
      </c>
      <c r="E436" t="s">
        <v>16</v>
      </c>
      <c r="H436">
        <f>IF(N(Worksheet!S457)=0,N(Worksheet!R457),N(Worksheet!S457))</f>
        <v>0</v>
      </c>
      <c r="I436">
        <f>IFERROR(Worksheet!W457/(Worksheet!R457+Worksheet!U457),0)</f>
        <v>0</v>
      </c>
      <c r="J436" s="64">
        <f>Worksheet!AE457</f>
        <v>0</v>
      </c>
      <c r="K436" s="64">
        <f>Worksheet!AD457</f>
        <v>0</v>
      </c>
      <c r="L436" s="1">
        <f t="shared" si="12"/>
        <v>0</v>
      </c>
      <c r="M436">
        <f>IF(Worksheet!AL457=0,0,Worksheet!AL457/I436)</f>
        <v>0</v>
      </c>
      <c r="N436">
        <f t="shared" si="13"/>
        <v>0</v>
      </c>
      <c r="R436">
        <f>IFERROR(Worksheet!X457/(Worksheet!S457+Worksheet!V457),0)</f>
        <v>0</v>
      </c>
      <c r="S436" t="str">
        <f>IF(Worksheet!E457="","",Worksheet!E457)</f>
        <v/>
      </c>
      <c r="T436" t="str">
        <f>IF(Worksheet!B457="","",Worksheet!B457)</f>
        <v/>
      </c>
      <c r="U436" t="str">
        <f>IF(Worksheet!D457="","",Worksheet!D457)</f>
        <v/>
      </c>
      <c r="V436" t="str">
        <f>IF(Worksheet!$A$10=TRUE,"Y","N")</f>
        <v>N</v>
      </c>
      <c r="W436" t="str">
        <f>IF(Worksheet!$A$11=TRUE,"Y","N")</f>
        <v>N</v>
      </c>
      <c r="X436" t="str">
        <f>IF(Worksheet!$B$10=TRUE,"Y","N")</f>
        <v>N</v>
      </c>
      <c r="Y436" t="str">
        <f>IF(Worksheet!$B$11=TRUE,"Y","N")</f>
        <v>N</v>
      </c>
      <c r="Z436">
        <f>IFERROR(IF(N(Worksheet!V457)=0,Worksheet!U457,Worksheet!V457),"")</f>
        <v>0</v>
      </c>
    </row>
    <row r="437" spans="1:26" x14ac:dyDescent="0.25">
      <c r="A437" t="str">
        <f>IF(ISBLANK(Worksheet!F458)=FALSE,VLOOKUP(Worksheet!A458,MeasureCode_Lookup,6,FALSE),"")</f>
        <v/>
      </c>
      <c r="B437">
        <f>Worksheet!H458</f>
        <v>0</v>
      </c>
      <c r="C437">
        <f>Worksheet!I458</f>
        <v>0</v>
      </c>
      <c r="D437" s="1">
        <f>IFERROR(IF(Worksheet!Z458=0,Worksheet!Y458/I437,Worksheet!Z458/R437),0)</f>
        <v>0</v>
      </c>
      <c r="E437" t="s">
        <v>16</v>
      </c>
      <c r="H437">
        <f>IF(N(Worksheet!S458)=0,N(Worksheet!R458),N(Worksheet!S458))</f>
        <v>0</v>
      </c>
      <c r="I437">
        <f>IFERROR(Worksheet!W458/(Worksheet!R458+Worksheet!U458),0)</f>
        <v>0</v>
      </c>
      <c r="J437" s="64">
        <f>Worksheet!AE458</f>
        <v>0</v>
      </c>
      <c r="K437" s="64">
        <f>Worksheet!AD458</f>
        <v>0</v>
      </c>
      <c r="L437" s="1">
        <f t="shared" si="12"/>
        <v>0</v>
      </c>
      <c r="M437">
        <f>IF(Worksheet!AL458=0,0,Worksheet!AL458/I437)</f>
        <v>0</v>
      </c>
      <c r="N437">
        <f t="shared" si="13"/>
        <v>0</v>
      </c>
      <c r="R437">
        <f>IFERROR(Worksheet!X458/(Worksheet!S458+Worksheet!V458),0)</f>
        <v>0</v>
      </c>
      <c r="S437" t="str">
        <f>IF(Worksheet!E458="","",Worksheet!E458)</f>
        <v/>
      </c>
      <c r="T437" t="str">
        <f>IF(Worksheet!B458="","",Worksheet!B458)</f>
        <v/>
      </c>
      <c r="U437" t="str">
        <f>IF(Worksheet!D458="","",Worksheet!D458)</f>
        <v/>
      </c>
      <c r="V437" t="str">
        <f>IF(Worksheet!$A$10=TRUE,"Y","N")</f>
        <v>N</v>
      </c>
      <c r="W437" t="str">
        <f>IF(Worksheet!$A$11=TRUE,"Y","N")</f>
        <v>N</v>
      </c>
      <c r="X437" t="str">
        <f>IF(Worksheet!$B$10=TRUE,"Y","N")</f>
        <v>N</v>
      </c>
      <c r="Y437" t="str">
        <f>IF(Worksheet!$B$11=TRUE,"Y","N")</f>
        <v>N</v>
      </c>
      <c r="Z437">
        <f>IFERROR(IF(N(Worksheet!V458)=0,Worksheet!U458,Worksheet!V458),"")</f>
        <v>0</v>
      </c>
    </row>
    <row r="438" spans="1:26" x14ac:dyDescent="0.25">
      <c r="A438" t="str">
        <f>IF(ISBLANK(Worksheet!F459)=FALSE,VLOOKUP(Worksheet!A459,MeasureCode_Lookup,6,FALSE),"")</f>
        <v/>
      </c>
      <c r="B438">
        <f>Worksheet!H459</f>
        <v>0</v>
      </c>
      <c r="C438">
        <f>Worksheet!I459</f>
        <v>0</v>
      </c>
      <c r="D438" s="1">
        <f>IFERROR(IF(Worksheet!Z459=0,Worksheet!Y459/I438,Worksheet!Z459/R438),0)</f>
        <v>0</v>
      </c>
      <c r="E438" t="s">
        <v>16</v>
      </c>
      <c r="H438">
        <f>IF(N(Worksheet!S459)=0,N(Worksheet!R459),N(Worksheet!S459))</f>
        <v>0</v>
      </c>
      <c r="I438">
        <f>IFERROR(Worksheet!W459/(Worksheet!R459+Worksheet!U459),0)</f>
        <v>0</v>
      </c>
      <c r="J438" s="64">
        <f>Worksheet!AE459</f>
        <v>0</v>
      </c>
      <c r="K438" s="64">
        <f>Worksheet!AD459</f>
        <v>0</v>
      </c>
      <c r="L438" s="1">
        <f t="shared" si="12"/>
        <v>0</v>
      </c>
      <c r="M438">
        <f>IF(Worksheet!AL459=0,0,Worksheet!AL459/I438)</f>
        <v>0</v>
      </c>
      <c r="N438">
        <f t="shared" si="13"/>
        <v>0</v>
      </c>
      <c r="R438">
        <f>IFERROR(Worksheet!X459/(Worksheet!S459+Worksheet!V459),0)</f>
        <v>0</v>
      </c>
      <c r="S438" t="str">
        <f>IF(Worksheet!E459="","",Worksheet!E459)</f>
        <v/>
      </c>
      <c r="T438" t="str">
        <f>IF(Worksheet!B459="","",Worksheet!B459)</f>
        <v/>
      </c>
      <c r="U438" t="str">
        <f>IF(Worksheet!D459="","",Worksheet!D459)</f>
        <v/>
      </c>
      <c r="V438" t="str">
        <f>IF(Worksheet!$A$10=TRUE,"Y","N")</f>
        <v>N</v>
      </c>
      <c r="W438" t="str">
        <f>IF(Worksheet!$A$11=TRUE,"Y","N")</f>
        <v>N</v>
      </c>
      <c r="X438" t="str">
        <f>IF(Worksheet!$B$10=TRUE,"Y","N")</f>
        <v>N</v>
      </c>
      <c r="Y438" t="str">
        <f>IF(Worksheet!$B$11=TRUE,"Y","N")</f>
        <v>N</v>
      </c>
      <c r="Z438">
        <f>IFERROR(IF(N(Worksheet!V459)=0,Worksheet!U459,Worksheet!V459),"")</f>
        <v>0</v>
      </c>
    </row>
    <row r="439" spans="1:26" x14ac:dyDescent="0.25">
      <c r="A439" t="str">
        <f>IF(ISBLANK(Worksheet!F460)=FALSE,VLOOKUP(Worksheet!A460,MeasureCode_Lookup,6,FALSE),"")</f>
        <v/>
      </c>
      <c r="B439">
        <f>Worksheet!H460</f>
        <v>0</v>
      </c>
      <c r="C439">
        <f>Worksheet!I460</f>
        <v>0</v>
      </c>
      <c r="D439" s="1">
        <f>IFERROR(IF(Worksheet!Z460=0,Worksheet!Y460/I439,Worksheet!Z460/R439),0)</f>
        <v>0</v>
      </c>
      <c r="E439" t="s">
        <v>16</v>
      </c>
      <c r="H439">
        <f>IF(N(Worksheet!S460)=0,N(Worksheet!R460),N(Worksheet!S460))</f>
        <v>0</v>
      </c>
      <c r="I439">
        <f>IFERROR(Worksheet!W460/(Worksheet!R460+Worksheet!U460),0)</f>
        <v>0</v>
      </c>
      <c r="J439" s="64">
        <f>Worksheet!AE460</f>
        <v>0</v>
      </c>
      <c r="K439" s="64">
        <f>Worksheet!AD460</f>
        <v>0</v>
      </c>
      <c r="L439" s="1">
        <f t="shared" si="12"/>
        <v>0</v>
      </c>
      <c r="M439">
        <f>IF(Worksheet!AL460=0,0,Worksheet!AL460/I439)</f>
        <v>0</v>
      </c>
      <c r="N439">
        <f t="shared" si="13"/>
        <v>0</v>
      </c>
      <c r="R439">
        <f>IFERROR(Worksheet!X460/(Worksheet!S460+Worksheet!V460),0)</f>
        <v>0</v>
      </c>
      <c r="S439" t="str">
        <f>IF(Worksheet!E460="","",Worksheet!E460)</f>
        <v/>
      </c>
      <c r="T439" t="str">
        <f>IF(Worksheet!B460="","",Worksheet!B460)</f>
        <v/>
      </c>
      <c r="U439" t="str">
        <f>IF(Worksheet!D460="","",Worksheet!D460)</f>
        <v/>
      </c>
      <c r="V439" t="str">
        <f>IF(Worksheet!$A$10=TRUE,"Y","N")</f>
        <v>N</v>
      </c>
      <c r="W439" t="str">
        <f>IF(Worksheet!$A$11=TRUE,"Y","N")</f>
        <v>N</v>
      </c>
      <c r="X439" t="str">
        <f>IF(Worksheet!$B$10=TRUE,"Y","N")</f>
        <v>N</v>
      </c>
      <c r="Y439" t="str">
        <f>IF(Worksheet!$B$11=TRUE,"Y","N")</f>
        <v>N</v>
      </c>
      <c r="Z439">
        <f>IFERROR(IF(N(Worksheet!V460)=0,Worksheet!U460,Worksheet!V460),"")</f>
        <v>0</v>
      </c>
    </row>
    <row r="440" spans="1:26" x14ac:dyDescent="0.25">
      <c r="A440" t="str">
        <f>IF(ISBLANK(Worksheet!F461)=FALSE,VLOOKUP(Worksheet!A461,MeasureCode_Lookup,6,FALSE),"")</f>
        <v/>
      </c>
      <c r="B440">
        <f>Worksheet!H461</f>
        <v>0</v>
      </c>
      <c r="C440">
        <f>Worksheet!I461</f>
        <v>0</v>
      </c>
      <c r="D440" s="1">
        <f>IFERROR(IF(Worksheet!Z461=0,Worksheet!Y461/I440,Worksheet!Z461/R440),0)</f>
        <v>0</v>
      </c>
      <c r="E440" t="s">
        <v>16</v>
      </c>
      <c r="H440">
        <f>IF(N(Worksheet!S461)=0,N(Worksheet!R461),N(Worksheet!S461))</f>
        <v>0</v>
      </c>
      <c r="I440">
        <f>IFERROR(Worksheet!W461/(Worksheet!R461+Worksheet!U461),0)</f>
        <v>0</v>
      </c>
      <c r="J440" s="64">
        <f>Worksheet!AE461</f>
        <v>0</v>
      </c>
      <c r="K440" s="64">
        <f>Worksheet!AD461</f>
        <v>0</v>
      </c>
      <c r="L440" s="1">
        <f t="shared" si="12"/>
        <v>0</v>
      </c>
      <c r="M440">
        <f>IF(Worksheet!AL461=0,0,Worksheet!AL461/I440)</f>
        <v>0</v>
      </c>
      <c r="N440">
        <f t="shared" si="13"/>
        <v>0</v>
      </c>
      <c r="R440">
        <f>IFERROR(Worksheet!X461/(Worksheet!S461+Worksheet!V461),0)</f>
        <v>0</v>
      </c>
      <c r="S440" t="str">
        <f>IF(Worksheet!E461="","",Worksheet!E461)</f>
        <v/>
      </c>
      <c r="T440" t="str">
        <f>IF(Worksheet!B461="","",Worksheet!B461)</f>
        <v/>
      </c>
      <c r="U440" t="str">
        <f>IF(Worksheet!D461="","",Worksheet!D461)</f>
        <v/>
      </c>
      <c r="V440" t="str">
        <f>IF(Worksheet!$A$10=TRUE,"Y","N")</f>
        <v>N</v>
      </c>
      <c r="W440" t="str">
        <f>IF(Worksheet!$A$11=TRUE,"Y","N")</f>
        <v>N</v>
      </c>
      <c r="X440" t="str">
        <f>IF(Worksheet!$B$10=TRUE,"Y","N")</f>
        <v>N</v>
      </c>
      <c r="Y440" t="str">
        <f>IF(Worksheet!$B$11=TRUE,"Y","N")</f>
        <v>N</v>
      </c>
      <c r="Z440">
        <f>IFERROR(IF(N(Worksheet!V461)=0,Worksheet!U461,Worksheet!V461),"")</f>
        <v>0</v>
      </c>
    </row>
    <row r="441" spans="1:26" x14ac:dyDescent="0.25">
      <c r="A441" t="str">
        <f>IF(ISBLANK(Worksheet!F462)=FALSE,VLOOKUP(Worksheet!A462,MeasureCode_Lookup,6,FALSE),"")</f>
        <v/>
      </c>
      <c r="B441">
        <f>Worksheet!H462</f>
        <v>0</v>
      </c>
      <c r="C441">
        <f>Worksheet!I462</f>
        <v>0</v>
      </c>
      <c r="D441" s="1">
        <f>IFERROR(IF(Worksheet!Z462=0,Worksheet!Y462/I441,Worksheet!Z462/R441),0)</f>
        <v>0</v>
      </c>
      <c r="E441" t="s">
        <v>16</v>
      </c>
      <c r="H441">
        <f>IF(N(Worksheet!S462)=0,N(Worksheet!R462),N(Worksheet!S462))</f>
        <v>0</v>
      </c>
      <c r="I441">
        <f>IFERROR(Worksheet!W462/(Worksheet!R462+Worksheet!U462),0)</f>
        <v>0</v>
      </c>
      <c r="J441" s="64">
        <f>Worksheet!AE462</f>
        <v>0</v>
      </c>
      <c r="K441" s="64">
        <f>Worksheet!AD462</f>
        <v>0</v>
      </c>
      <c r="L441" s="1">
        <f t="shared" si="12"/>
        <v>0</v>
      </c>
      <c r="M441">
        <f>IF(Worksheet!AL462=0,0,Worksheet!AL462/I441)</f>
        <v>0</v>
      </c>
      <c r="N441">
        <f t="shared" si="13"/>
        <v>0</v>
      </c>
      <c r="R441">
        <f>IFERROR(Worksheet!X462/(Worksheet!S462+Worksheet!V462),0)</f>
        <v>0</v>
      </c>
      <c r="S441" t="str">
        <f>IF(Worksheet!E462="","",Worksheet!E462)</f>
        <v/>
      </c>
      <c r="T441" t="str">
        <f>IF(Worksheet!B462="","",Worksheet!B462)</f>
        <v/>
      </c>
      <c r="U441" t="str">
        <f>IF(Worksheet!D462="","",Worksheet!D462)</f>
        <v/>
      </c>
      <c r="V441" t="str">
        <f>IF(Worksheet!$A$10=TRUE,"Y","N")</f>
        <v>N</v>
      </c>
      <c r="W441" t="str">
        <f>IF(Worksheet!$A$11=TRUE,"Y","N")</f>
        <v>N</v>
      </c>
      <c r="X441" t="str">
        <f>IF(Worksheet!$B$10=TRUE,"Y","N")</f>
        <v>N</v>
      </c>
      <c r="Y441" t="str">
        <f>IF(Worksheet!$B$11=TRUE,"Y","N")</f>
        <v>N</v>
      </c>
      <c r="Z441">
        <f>IFERROR(IF(N(Worksheet!V462)=0,Worksheet!U462,Worksheet!V462),"")</f>
        <v>0</v>
      </c>
    </row>
    <row r="442" spans="1:26" x14ac:dyDescent="0.25">
      <c r="A442" t="str">
        <f>IF(ISBLANK(Worksheet!F463)=FALSE,VLOOKUP(Worksheet!A463,MeasureCode_Lookup,6,FALSE),"")</f>
        <v/>
      </c>
      <c r="B442">
        <f>Worksheet!H463</f>
        <v>0</v>
      </c>
      <c r="C442">
        <f>Worksheet!I463</f>
        <v>0</v>
      </c>
      <c r="D442" s="1">
        <f>IFERROR(IF(Worksheet!Z463=0,Worksheet!Y463/I442,Worksheet!Z463/R442),0)</f>
        <v>0</v>
      </c>
      <c r="E442" t="s">
        <v>16</v>
      </c>
      <c r="H442">
        <f>IF(N(Worksheet!S463)=0,N(Worksheet!R463),N(Worksheet!S463))</f>
        <v>0</v>
      </c>
      <c r="I442">
        <f>IFERROR(Worksheet!W463/(Worksheet!R463+Worksheet!U463),0)</f>
        <v>0</v>
      </c>
      <c r="J442" s="64">
        <f>Worksheet!AE463</f>
        <v>0</v>
      </c>
      <c r="K442" s="64">
        <f>Worksheet!AD463</f>
        <v>0</v>
      </c>
      <c r="L442" s="1">
        <f t="shared" si="12"/>
        <v>0</v>
      </c>
      <c r="M442">
        <f>IF(Worksheet!AL463=0,0,Worksheet!AL463/I442)</f>
        <v>0</v>
      </c>
      <c r="N442">
        <f t="shared" si="13"/>
        <v>0</v>
      </c>
      <c r="R442">
        <f>IFERROR(Worksheet!X463/(Worksheet!S463+Worksheet!V463),0)</f>
        <v>0</v>
      </c>
      <c r="S442" t="str">
        <f>IF(Worksheet!E463="","",Worksheet!E463)</f>
        <v/>
      </c>
      <c r="T442" t="str">
        <f>IF(Worksheet!B463="","",Worksheet!B463)</f>
        <v/>
      </c>
      <c r="U442" t="str">
        <f>IF(Worksheet!D463="","",Worksheet!D463)</f>
        <v/>
      </c>
      <c r="V442" t="str">
        <f>IF(Worksheet!$A$10=TRUE,"Y","N")</f>
        <v>N</v>
      </c>
      <c r="W442" t="str">
        <f>IF(Worksheet!$A$11=TRUE,"Y","N")</f>
        <v>N</v>
      </c>
      <c r="X442" t="str">
        <f>IF(Worksheet!$B$10=TRUE,"Y","N")</f>
        <v>N</v>
      </c>
      <c r="Y442" t="str">
        <f>IF(Worksheet!$B$11=TRUE,"Y","N")</f>
        <v>N</v>
      </c>
      <c r="Z442">
        <f>IFERROR(IF(N(Worksheet!V463)=0,Worksheet!U463,Worksheet!V463),"")</f>
        <v>0</v>
      </c>
    </row>
    <row r="443" spans="1:26" x14ac:dyDescent="0.25">
      <c r="A443" t="str">
        <f>IF(ISBLANK(Worksheet!F464)=FALSE,VLOOKUP(Worksheet!A464,MeasureCode_Lookup,6,FALSE),"")</f>
        <v/>
      </c>
      <c r="B443">
        <f>Worksheet!H464</f>
        <v>0</v>
      </c>
      <c r="C443">
        <f>Worksheet!I464</f>
        <v>0</v>
      </c>
      <c r="D443" s="1">
        <f>IFERROR(IF(Worksheet!Z464=0,Worksheet!Y464/I443,Worksheet!Z464/R443),0)</f>
        <v>0</v>
      </c>
      <c r="E443" t="s">
        <v>16</v>
      </c>
      <c r="H443">
        <f>IF(N(Worksheet!S464)=0,N(Worksheet!R464),N(Worksheet!S464))</f>
        <v>0</v>
      </c>
      <c r="I443">
        <f>IFERROR(Worksheet!W464/(Worksheet!R464+Worksheet!U464),0)</f>
        <v>0</v>
      </c>
      <c r="J443" s="64">
        <f>Worksheet!AE464</f>
        <v>0</v>
      </c>
      <c r="K443" s="64">
        <f>Worksheet!AD464</f>
        <v>0</v>
      </c>
      <c r="L443" s="1">
        <f t="shared" si="12"/>
        <v>0</v>
      </c>
      <c r="M443">
        <f>IF(Worksheet!AL464=0,0,Worksheet!AL464/I443)</f>
        <v>0</v>
      </c>
      <c r="N443">
        <f t="shared" si="13"/>
        <v>0</v>
      </c>
      <c r="R443">
        <f>IFERROR(Worksheet!X464/(Worksheet!S464+Worksheet!V464),0)</f>
        <v>0</v>
      </c>
      <c r="S443" t="str">
        <f>IF(Worksheet!E464="","",Worksheet!E464)</f>
        <v/>
      </c>
      <c r="T443" t="str">
        <f>IF(Worksheet!B464="","",Worksheet!B464)</f>
        <v/>
      </c>
      <c r="U443" t="str">
        <f>IF(Worksheet!D464="","",Worksheet!D464)</f>
        <v/>
      </c>
      <c r="V443" t="str">
        <f>IF(Worksheet!$A$10=TRUE,"Y","N")</f>
        <v>N</v>
      </c>
      <c r="W443" t="str">
        <f>IF(Worksheet!$A$11=TRUE,"Y","N")</f>
        <v>N</v>
      </c>
      <c r="X443" t="str">
        <f>IF(Worksheet!$B$10=TRUE,"Y","N")</f>
        <v>N</v>
      </c>
      <c r="Y443" t="str">
        <f>IF(Worksheet!$B$11=TRUE,"Y","N")</f>
        <v>N</v>
      </c>
      <c r="Z443">
        <f>IFERROR(IF(N(Worksheet!V464)=0,Worksheet!U464,Worksheet!V464),"")</f>
        <v>0</v>
      </c>
    </row>
    <row r="444" spans="1:26" x14ac:dyDescent="0.25">
      <c r="A444" t="str">
        <f>IF(ISBLANK(Worksheet!F465)=FALSE,VLOOKUP(Worksheet!A465,MeasureCode_Lookup,6,FALSE),"")</f>
        <v/>
      </c>
      <c r="B444">
        <f>Worksheet!H465</f>
        <v>0</v>
      </c>
      <c r="C444">
        <f>Worksheet!I465</f>
        <v>0</v>
      </c>
      <c r="D444" s="1">
        <f>IFERROR(IF(Worksheet!Z465=0,Worksheet!Y465/I444,Worksheet!Z465/R444),0)</f>
        <v>0</v>
      </c>
      <c r="E444" t="s">
        <v>16</v>
      </c>
      <c r="H444">
        <f>IF(N(Worksheet!S465)=0,N(Worksheet!R465),N(Worksheet!S465))</f>
        <v>0</v>
      </c>
      <c r="I444">
        <f>IFERROR(Worksheet!W465/(Worksheet!R465+Worksheet!U465),0)</f>
        <v>0</v>
      </c>
      <c r="J444" s="64">
        <f>Worksheet!AE465</f>
        <v>0</v>
      </c>
      <c r="K444" s="64">
        <f>Worksheet!AD465</f>
        <v>0</v>
      </c>
      <c r="L444" s="1">
        <f t="shared" si="12"/>
        <v>0</v>
      </c>
      <c r="M444">
        <f>IF(Worksheet!AL465=0,0,Worksheet!AL465/I444)</f>
        <v>0</v>
      </c>
      <c r="N444">
        <f t="shared" si="13"/>
        <v>0</v>
      </c>
      <c r="R444">
        <f>IFERROR(Worksheet!X465/(Worksheet!S465+Worksheet!V465),0)</f>
        <v>0</v>
      </c>
      <c r="S444" t="str">
        <f>IF(Worksheet!E465="","",Worksheet!E465)</f>
        <v/>
      </c>
      <c r="T444" t="str">
        <f>IF(Worksheet!B465="","",Worksheet!B465)</f>
        <v/>
      </c>
      <c r="U444" t="str">
        <f>IF(Worksheet!D465="","",Worksheet!D465)</f>
        <v/>
      </c>
      <c r="V444" t="str">
        <f>IF(Worksheet!$A$10=TRUE,"Y","N")</f>
        <v>N</v>
      </c>
      <c r="W444" t="str">
        <f>IF(Worksheet!$A$11=TRUE,"Y","N")</f>
        <v>N</v>
      </c>
      <c r="X444" t="str">
        <f>IF(Worksheet!$B$10=TRUE,"Y","N")</f>
        <v>N</v>
      </c>
      <c r="Y444" t="str">
        <f>IF(Worksheet!$B$11=TRUE,"Y","N")</f>
        <v>N</v>
      </c>
      <c r="Z444">
        <f>IFERROR(IF(N(Worksheet!V465)=0,Worksheet!U465,Worksheet!V465),"")</f>
        <v>0</v>
      </c>
    </row>
    <row r="445" spans="1:26" x14ac:dyDescent="0.25">
      <c r="A445" t="str">
        <f>IF(ISBLANK(Worksheet!F466)=FALSE,VLOOKUP(Worksheet!A466,MeasureCode_Lookup,6,FALSE),"")</f>
        <v/>
      </c>
      <c r="B445">
        <f>Worksheet!H466</f>
        <v>0</v>
      </c>
      <c r="C445">
        <f>Worksheet!I466</f>
        <v>0</v>
      </c>
      <c r="D445" s="1">
        <f>IFERROR(IF(Worksheet!Z466=0,Worksheet!Y466/I445,Worksheet!Z466/R445),0)</f>
        <v>0</v>
      </c>
      <c r="E445" t="s">
        <v>16</v>
      </c>
      <c r="H445">
        <f>IF(N(Worksheet!S466)=0,N(Worksheet!R466),N(Worksheet!S466))</f>
        <v>0</v>
      </c>
      <c r="I445">
        <f>IFERROR(Worksheet!W466/(Worksheet!R466+Worksheet!U466),0)</f>
        <v>0</v>
      </c>
      <c r="J445" s="64">
        <f>Worksheet!AE466</f>
        <v>0</v>
      </c>
      <c r="K445" s="64">
        <f>Worksheet!AD466</f>
        <v>0</v>
      </c>
      <c r="L445" s="1">
        <f t="shared" si="12"/>
        <v>0</v>
      </c>
      <c r="M445">
        <f>IF(Worksheet!AL466=0,0,Worksheet!AL466/I445)</f>
        <v>0</v>
      </c>
      <c r="N445">
        <f t="shared" si="13"/>
        <v>0</v>
      </c>
      <c r="R445">
        <f>IFERROR(Worksheet!X466/(Worksheet!S466+Worksheet!V466),0)</f>
        <v>0</v>
      </c>
      <c r="S445" t="str">
        <f>IF(Worksheet!E466="","",Worksheet!E466)</f>
        <v/>
      </c>
      <c r="T445" t="str">
        <f>IF(Worksheet!B466="","",Worksheet!B466)</f>
        <v/>
      </c>
      <c r="U445" t="str">
        <f>IF(Worksheet!D466="","",Worksheet!D466)</f>
        <v/>
      </c>
      <c r="V445" t="str">
        <f>IF(Worksheet!$A$10=TRUE,"Y","N")</f>
        <v>N</v>
      </c>
      <c r="W445" t="str">
        <f>IF(Worksheet!$A$11=TRUE,"Y","N")</f>
        <v>N</v>
      </c>
      <c r="X445" t="str">
        <f>IF(Worksheet!$B$10=TRUE,"Y","N")</f>
        <v>N</v>
      </c>
      <c r="Y445" t="str">
        <f>IF(Worksheet!$B$11=TRUE,"Y","N")</f>
        <v>N</v>
      </c>
      <c r="Z445">
        <f>IFERROR(IF(N(Worksheet!V466)=0,Worksheet!U466,Worksheet!V466),"")</f>
        <v>0</v>
      </c>
    </row>
    <row r="446" spans="1:26" x14ac:dyDescent="0.25">
      <c r="A446" t="str">
        <f>IF(ISBLANK(Worksheet!F467)=FALSE,VLOOKUP(Worksheet!A467,MeasureCode_Lookup,6,FALSE),"")</f>
        <v/>
      </c>
      <c r="B446">
        <f>Worksheet!H467</f>
        <v>0</v>
      </c>
      <c r="C446">
        <f>Worksheet!I467</f>
        <v>0</v>
      </c>
      <c r="D446" s="1">
        <f>IFERROR(IF(Worksheet!Z467=0,Worksheet!Y467/I446,Worksheet!Z467/R446),0)</f>
        <v>0</v>
      </c>
      <c r="E446" t="s">
        <v>16</v>
      </c>
      <c r="H446">
        <f>IF(N(Worksheet!S467)=0,N(Worksheet!R467),N(Worksheet!S467))</f>
        <v>0</v>
      </c>
      <c r="I446">
        <f>IFERROR(Worksheet!W467/(Worksheet!R467+Worksheet!U467),0)</f>
        <v>0</v>
      </c>
      <c r="J446" s="64">
        <f>Worksheet!AE467</f>
        <v>0</v>
      </c>
      <c r="K446" s="64">
        <f>Worksheet!AD467</f>
        <v>0</v>
      </c>
      <c r="L446" s="1">
        <f t="shared" si="12"/>
        <v>0</v>
      </c>
      <c r="M446">
        <f>IF(Worksheet!AL467=0,0,Worksheet!AL467/I446)</f>
        <v>0</v>
      </c>
      <c r="N446">
        <f t="shared" si="13"/>
        <v>0</v>
      </c>
      <c r="R446">
        <f>IFERROR(Worksheet!X467/(Worksheet!S467+Worksheet!V467),0)</f>
        <v>0</v>
      </c>
      <c r="S446" t="str">
        <f>IF(Worksheet!E467="","",Worksheet!E467)</f>
        <v/>
      </c>
      <c r="T446" t="str">
        <f>IF(Worksheet!B467="","",Worksheet!B467)</f>
        <v/>
      </c>
      <c r="U446" t="str">
        <f>IF(Worksheet!D467="","",Worksheet!D467)</f>
        <v/>
      </c>
      <c r="V446" t="str">
        <f>IF(Worksheet!$A$10=TRUE,"Y","N")</f>
        <v>N</v>
      </c>
      <c r="W446" t="str">
        <f>IF(Worksheet!$A$11=TRUE,"Y","N")</f>
        <v>N</v>
      </c>
      <c r="X446" t="str">
        <f>IF(Worksheet!$B$10=TRUE,"Y","N")</f>
        <v>N</v>
      </c>
      <c r="Y446" t="str">
        <f>IF(Worksheet!$B$11=TRUE,"Y","N")</f>
        <v>N</v>
      </c>
      <c r="Z446">
        <f>IFERROR(IF(N(Worksheet!V467)=0,Worksheet!U467,Worksheet!V467),"")</f>
        <v>0</v>
      </c>
    </row>
    <row r="447" spans="1:26" x14ac:dyDescent="0.25">
      <c r="A447" t="str">
        <f>IF(ISBLANK(Worksheet!F468)=FALSE,VLOOKUP(Worksheet!A468,MeasureCode_Lookup,6,FALSE),"")</f>
        <v/>
      </c>
      <c r="B447">
        <f>Worksheet!H468</f>
        <v>0</v>
      </c>
      <c r="C447">
        <f>Worksheet!I468</f>
        <v>0</v>
      </c>
      <c r="D447" s="1">
        <f>IFERROR(IF(Worksheet!Z468=0,Worksheet!Y468/I447,Worksheet!Z468/R447),0)</f>
        <v>0</v>
      </c>
      <c r="E447" t="s">
        <v>16</v>
      </c>
      <c r="H447">
        <f>IF(N(Worksheet!S468)=0,N(Worksheet!R468),N(Worksheet!S468))</f>
        <v>0</v>
      </c>
      <c r="I447">
        <f>IFERROR(Worksheet!W468/(Worksheet!R468+Worksheet!U468),0)</f>
        <v>0</v>
      </c>
      <c r="J447" s="64">
        <f>Worksheet!AE468</f>
        <v>0</v>
      </c>
      <c r="K447" s="64">
        <f>Worksheet!AD468</f>
        <v>0</v>
      </c>
      <c r="L447" s="1">
        <f t="shared" si="12"/>
        <v>0</v>
      </c>
      <c r="M447">
        <f>IF(Worksheet!AL468=0,0,Worksheet!AL468/I447)</f>
        <v>0</v>
      </c>
      <c r="N447">
        <f t="shared" si="13"/>
        <v>0</v>
      </c>
      <c r="R447">
        <f>IFERROR(Worksheet!X468/(Worksheet!S468+Worksheet!V468),0)</f>
        <v>0</v>
      </c>
      <c r="S447" t="str">
        <f>IF(Worksheet!E468="","",Worksheet!E468)</f>
        <v/>
      </c>
      <c r="T447" t="str">
        <f>IF(Worksheet!B468="","",Worksheet!B468)</f>
        <v/>
      </c>
      <c r="U447" t="str">
        <f>IF(Worksheet!D468="","",Worksheet!D468)</f>
        <v/>
      </c>
      <c r="V447" t="str">
        <f>IF(Worksheet!$A$10=TRUE,"Y","N")</f>
        <v>N</v>
      </c>
      <c r="W447" t="str">
        <f>IF(Worksheet!$A$11=TRUE,"Y","N")</f>
        <v>N</v>
      </c>
      <c r="X447" t="str">
        <f>IF(Worksheet!$B$10=TRUE,"Y","N")</f>
        <v>N</v>
      </c>
      <c r="Y447" t="str">
        <f>IF(Worksheet!$B$11=TRUE,"Y","N")</f>
        <v>N</v>
      </c>
      <c r="Z447">
        <f>IFERROR(IF(N(Worksheet!V468)=0,Worksheet!U468,Worksheet!V468),"")</f>
        <v>0</v>
      </c>
    </row>
    <row r="448" spans="1:26" x14ac:dyDescent="0.25">
      <c r="A448" t="str">
        <f>IF(ISBLANK(Worksheet!F469)=FALSE,VLOOKUP(Worksheet!A469,MeasureCode_Lookup,6,FALSE),"")</f>
        <v/>
      </c>
      <c r="B448">
        <f>Worksheet!H469</f>
        <v>0</v>
      </c>
      <c r="C448">
        <f>Worksheet!I469</f>
        <v>0</v>
      </c>
      <c r="D448" s="1">
        <f>IFERROR(IF(Worksheet!Z469=0,Worksheet!Y469/I448,Worksheet!Z469/R448),0)</f>
        <v>0</v>
      </c>
      <c r="E448" t="s">
        <v>16</v>
      </c>
      <c r="H448">
        <f>IF(N(Worksheet!S469)=0,N(Worksheet!R469),N(Worksheet!S469))</f>
        <v>0</v>
      </c>
      <c r="I448">
        <f>IFERROR(Worksheet!W469/(Worksheet!R469+Worksheet!U469),0)</f>
        <v>0</v>
      </c>
      <c r="J448" s="64">
        <f>Worksheet!AE469</f>
        <v>0</v>
      </c>
      <c r="K448" s="64">
        <f>Worksheet!AD469</f>
        <v>0</v>
      </c>
      <c r="L448" s="1">
        <f t="shared" si="12"/>
        <v>0</v>
      </c>
      <c r="M448">
        <f>IF(Worksheet!AL469=0,0,Worksheet!AL469/I448)</f>
        <v>0</v>
      </c>
      <c r="N448">
        <f t="shared" si="13"/>
        <v>0</v>
      </c>
      <c r="R448">
        <f>IFERROR(Worksheet!X469/(Worksheet!S469+Worksheet!V469),0)</f>
        <v>0</v>
      </c>
      <c r="S448" t="str">
        <f>IF(Worksheet!E469="","",Worksheet!E469)</f>
        <v/>
      </c>
      <c r="T448" t="str">
        <f>IF(Worksheet!B469="","",Worksheet!B469)</f>
        <v/>
      </c>
      <c r="U448" t="str">
        <f>IF(Worksheet!D469="","",Worksheet!D469)</f>
        <v/>
      </c>
      <c r="V448" t="str">
        <f>IF(Worksheet!$A$10=TRUE,"Y","N")</f>
        <v>N</v>
      </c>
      <c r="W448" t="str">
        <f>IF(Worksheet!$A$11=TRUE,"Y","N")</f>
        <v>N</v>
      </c>
      <c r="X448" t="str">
        <f>IF(Worksheet!$B$10=TRUE,"Y","N")</f>
        <v>N</v>
      </c>
      <c r="Y448" t="str">
        <f>IF(Worksheet!$B$11=TRUE,"Y","N")</f>
        <v>N</v>
      </c>
      <c r="Z448">
        <f>IFERROR(IF(N(Worksheet!V469)=0,Worksheet!U469,Worksheet!V469),"")</f>
        <v>0</v>
      </c>
    </row>
    <row r="449" spans="1:26" x14ac:dyDescent="0.25">
      <c r="A449" t="str">
        <f>IF(ISBLANK(Worksheet!F470)=FALSE,VLOOKUP(Worksheet!A470,MeasureCode_Lookup,6,FALSE),"")</f>
        <v/>
      </c>
      <c r="B449">
        <f>Worksheet!H470</f>
        <v>0</v>
      </c>
      <c r="C449">
        <f>Worksheet!I470</f>
        <v>0</v>
      </c>
      <c r="D449" s="1">
        <f>IFERROR(IF(Worksheet!Z470=0,Worksheet!Y470/I449,Worksheet!Z470/R449),0)</f>
        <v>0</v>
      </c>
      <c r="E449" t="s">
        <v>16</v>
      </c>
      <c r="H449">
        <f>IF(N(Worksheet!S470)=0,N(Worksheet!R470),N(Worksheet!S470))</f>
        <v>0</v>
      </c>
      <c r="I449">
        <f>IFERROR(Worksheet!W470/(Worksheet!R470+Worksheet!U470),0)</f>
        <v>0</v>
      </c>
      <c r="J449" s="64">
        <f>Worksheet!AE470</f>
        <v>0</v>
      </c>
      <c r="K449" s="64">
        <f>Worksheet!AD470</f>
        <v>0</v>
      </c>
      <c r="L449" s="1">
        <f t="shared" si="12"/>
        <v>0</v>
      </c>
      <c r="M449">
        <f>IF(Worksheet!AL470=0,0,Worksheet!AL470/I449)</f>
        <v>0</v>
      </c>
      <c r="N449">
        <f t="shared" si="13"/>
        <v>0</v>
      </c>
      <c r="R449">
        <f>IFERROR(Worksheet!X470/(Worksheet!S470+Worksheet!V470),0)</f>
        <v>0</v>
      </c>
      <c r="S449" t="str">
        <f>IF(Worksheet!E470="","",Worksheet!E470)</f>
        <v/>
      </c>
      <c r="T449" t="str">
        <f>IF(Worksheet!B470="","",Worksheet!B470)</f>
        <v/>
      </c>
      <c r="U449" t="str">
        <f>IF(Worksheet!D470="","",Worksheet!D470)</f>
        <v/>
      </c>
      <c r="V449" t="str">
        <f>IF(Worksheet!$A$10=TRUE,"Y","N")</f>
        <v>N</v>
      </c>
      <c r="W449" t="str">
        <f>IF(Worksheet!$A$11=TRUE,"Y","N")</f>
        <v>N</v>
      </c>
      <c r="X449" t="str">
        <f>IF(Worksheet!$B$10=TRUE,"Y","N")</f>
        <v>N</v>
      </c>
      <c r="Y449" t="str">
        <f>IF(Worksheet!$B$11=TRUE,"Y","N")</f>
        <v>N</v>
      </c>
      <c r="Z449">
        <f>IFERROR(IF(N(Worksheet!V470)=0,Worksheet!U470,Worksheet!V470),"")</f>
        <v>0</v>
      </c>
    </row>
    <row r="450" spans="1:26" x14ac:dyDescent="0.25">
      <c r="A450" t="str">
        <f>IF(ISBLANK(Worksheet!F471)=FALSE,VLOOKUP(Worksheet!A471,MeasureCode_Lookup,6,FALSE),"")</f>
        <v/>
      </c>
      <c r="B450">
        <f>Worksheet!H471</f>
        <v>0</v>
      </c>
      <c r="C450">
        <f>Worksheet!I471</f>
        <v>0</v>
      </c>
      <c r="D450" s="1">
        <f>IFERROR(IF(Worksheet!Z471=0,Worksheet!Y471/I450,Worksheet!Z471/R450),0)</f>
        <v>0</v>
      </c>
      <c r="E450" t="s">
        <v>16</v>
      </c>
      <c r="H450">
        <f>IF(N(Worksheet!S471)=0,N(Worksheet!R471),N(Worksheet!S471))</f>
        <v>0</v>
      </c>
      <c r="I450">
        <f>IFERROR(Worksheet!W471/(Worksheet!R471+Worksheet!U471),0)</f>
        <v>0</v>
      </c>
      <c r="J450" s="64">
        <f>Worksheet!AE471</f>
        <v>0</v>
      </c>
      <c r="K450" s="64">
        <f>Worksheet!AD471</f>
        <v>0</v>
      </c>
      <c r="L450" s="1">
        <f t="shared" si="12"/>
        <v>0</v>
      </c>
      <c r="M450">
        <f>IF(Worksheet!AL471=0,0,Worksheet!AL471/I450)</f>
        <v>0</v>
      </c>
      <c r="N450">
        <f t="shared" si="13"/>
        <v>0</v>
      </c>
      <c r="R450">
        <f>IFERROR(Worksheet!X471/(Worksheet!S471+Worksheet!V471),0)</f>
        <v>0</v>
      </c>
      <c r="S450" t="str">
        <f>IF(Worksheet!E471="","",Worksheet!E471)</f>
        <v/>
      </c>
      <c r="T450" t="str">
        <f>IF(Worksheet!B471="","",Worksheet!B471)</f>
        <v/>
      </c>
      <c r="U450" t="str">
        <f>IF(Worksheet!D471="","",Worksheet!D471)</f>
        <v/>
      </c>
      <c r="V450" t="str">
        <f>IF(Worksheet!$A$10=TRUE,"Y","N")</f>
        <v>N</v>
      </c>
      <c r="W450" t="str">
        <f>IF(Worksheet!$A$11=TRUE,"Y","N")</f>
        <v>N</v>
      </c>
      <c r="X450" t="str">
        <f>IF(Worksheet!$B$10=TRUE,"Y","N")</f>
        <v>N</v>
      </c>
      <c r="Y450" t="str">
        <f>IF(Worksheet!$B$11=TRUE,"Y","N")</f>
        <v>N</v>
      </c>
      <c r="Z450">
        <f>IFERROR(IF(N(Worksheet!V471)=0,Worksheet!U471,Worksheet!V471),"")</f>
        <v>0</v>
      </c>
    </row>
    <row r="451" spans="1:26" x14ac:dyDescent="0.25">
      <c r="A451" t="str">
        <f>IF(ISBLANK(Worksheet!F472)=FALSE,VLOOKUP(Worksheet!A472,MeasureCode_Lookup,6,FALSE),"")</f>
        <v/>
      </c>
      <c r="B451">
        <f>Worksheet!H472</f>
        <v>0</v>
      </c>
      <c r="C451">
        <f>Worksheet!I472</f>
        <v>0</v>
      </c>
      <c r="D451" s="1">
        <f>IFERROR(IF(Worksheet!Z472=0,Worksheet!Y472/I451,Worksheet!Z472/R451),0)</f>
        <v>0</v>
      </c>
      <c r="E451" t="s">
        <v>16</v>
      </c>
      <c r="H451">
        <f>IF(N(Worksheet!S472)=0,N(Worksheet!R472),N(Worksheet!S472))</f>
        <v>0</v>
      </c>
      <c r="I451">
        <f>IFERROR(Worksheet!W472/(Worksheet!R472+Worksheet!U472),0)</f>
        <v>0</v>
      </c>
      <c r="J451" s="64">
        <f>Worksheet!AE472</f>
        <v>0</v>
      </c>
      <c r="K451" s="64">
        <f>Worksheet!AD472</f>
        <v>0</v>
      </c>
      <c r="L451" s="1">
        <f t="shared" ref="L451:L501" si="14">J451*8</f>
        <v>0</v>
      </c>
      <c r="M451">
        <f>IF(Worksheet!AL472=0,0,Worksheet!AL472/I451)</f>
        <v>0</v>
      </c>
      <c r="N451">
        <f t="shared" ref="N451:N501" si="15">M451*8</f>
        <v>0</v>
      </c>
      <c r="R451">
        <f>IFERROR(Worksheet!X472/(Worksheet!S472+Worksheet!V472),0)</f>
        <v>0</v>
      </c>
      <c r="S451" t="str">
        <f>IF(Worksheet!E472="","",Worksheet!E472)</f>
        <v/>
      </c>
      <c r="T451" t="str">
        <f>IF(Worksheet!B472="","",Worksheet!B472)</f>
        <v/>
      </c>
      <c r="U451" t="str">
        <f>IF(Worksheet!D472="","",Worksheet!D472)</f>
        <v/>
      </c>
      <c r="V451" t="str">
        <f>IF(Worksheet!$A$10=TRUE,"Y","N")</f>
        <v>N</v>
      </c>
      <c r="W451" t="str">
        <f>IF(Worksheet!$A$11=TRUE,"Y","N")</f>
        <v>N</v>
      </c>
      <c r="X451" t="str">
        <f>IF(Worksheet!$B$10=TRUE,"Y","N")</f>
        <v>N</v>
      </c>
      <c r="Y451" t="str">
        <f>IF(Worksheet!$B$11=TRUE,"Y","N")</f>
        <v>N</v>
      </c>
      <c r="Z451">
        <f>IFERROR(IF(N(Worksheet!V472)=0,Worksheet!U472,Worksheet!V472),"")</f>
        <v>0</v>
      </c>
    </row>
    <row r="452" spans="1:26" x14ac:dyDescent="0.25">
      <c r="A452" t="str">
        <f>IF(ISBLANK(Worksheet!F473)=FALSE,VLOOKUP(Worksheet!A473,MeasureCode_Lookup,6,FALSE),"")</f>
        <v/>
      </c>
      <c r="B452">
        <f>Worksheet!H473</f>
        <v>0</v>
      </c>
      <c r="C452">
        <f>Worksheet!I473</f>
        <v>0</v>
      </c>
      <c r="D452" s="1">
        <f>IFERROR(IF(Worksheet!Z473=0,Worksheet!Y473/I452,Worksheet!Z473/R452),0)</f>
        <v>0</v>
      </c>
      <c r="E452" t="s">
        <v>16</v>
      </c>
      <c r="H452">
        <f>IF(N(Worksheet!S473)=0,N(Worksheet!R473),N(Worksheet!S473))</f>
        <v>0</v>
      </c>
      <c r="I452">
        <f>IFERROR(Worksheet!W473/(Worksheet!R473+Worksheet!U473),0)</f>
        <v>0</v>
      </c>
      <c r="J452" s="64">
        <f>Worksheet!AE473</f>
        <v>0</v>
      </c>
      <c r="K452" s="64">
        <f>Worksheet!AD473</f>
        <v>0</v>
      </c>
      <c r="L452" s="1">
        <f t="shared" si="14"/>
        <v>0</v>
      </c>
      <c r="M452">
        <f>IF(Worksheet!AL473=0,0,Worksheet!AL473/I452)</f>
        <v>0</v>
      </c>
      <c r="N452">
        <f t="shared" si="15"/>
        <v>0</v>
      </c>
      <c r="R452">
        <f>IFERROR(Worksheet!X473/(Worksheet!S473+Worksheet!V473),0)</f>
        <v>0</v>
      </c>
      <c r="S452" t="str">
        <f>IF(Worksheet!E473="","",Worksheet!E473)</f>
        <v/>
      </c>
      <c r="T452" t="str">
        <f>IF(Worksheet!B473="","",Worksheet!B473)</f>
        <v/>
      </c>
      <c r="U452" t="str">
        <f>IF(Worksheet!D473="","",Worksheet!D473)</f>
        <v/>
      </c>
      <c r="V452" t="str">
        <f>IF(Worksheet!$A$10=TRUE,"Y","N")</f>
        <v>N</v>
      </c>
      <c r="W452" t="str">
        <f>IF(Worksheet!$A$11=TRUE,"Y","N")</f>
        <v>N</v>
      </c>
      <c r="X452" t="str">
        <f>IF(Worksheet!$B$10=TRUE,"Y","N")</f>
        <v>N</v>
      </c>
      <c r="Y452" t="str">
        <f>IF(Worksheet!$B$11=TRUE,"Y","N")</f>
        <v>N</v>
      </c>
      <c r="Z452">
        <f>IFERROR(IF(N(Worksheet!V473)=0,Worksheet!U473,Worksheet!V473),"")</f>
        <v>0</v>
      </c>
    </row>
    <row r="453" spans="1:26" x14ac:dyDescent="0.25">
      <c r="A453" t="str">
        <f>IF(ISBLANK(Worksheet!F474)=FALSE,VLOOKUP(Worksheet!A474,MeasureCode_Lookup,6,FALSE),"")</f>
        <v/>
      </c>
      <c r="B453">
        <f>Worksheet!H474</f>
        <v>0</v>
      </c>
      <c r="C453">
        <f>Worksheet!I474</f>
        <v>0</v>
      </c>
      <c r="D453" s="1">
        <f>IFERROR(IF(Worksheet!Z474=0,Worksheet!Y474/I453,Worksheet!Z474/R453),0)</f>
        <v>0</v>
      </c>
      <c r="E453" t="s">
        <v>16</v>
      </c>
      <c r="H453">
        <f>IF(N(Worksheet!S474)=0,N(Worksheet!R474),N(Worksheet!S474))</f>
        <v>0</v>
      </c>
      <c r="I453">
        <f>IFERROR(Worksheet!W474/(Worksheet!R474+Worksheet!U474),0)</f>
        <v>0</v>
      </c>
      <c r="J453" s="64">
        <f>Worksheet!AE474</f>
        <v>0</v>
      </c>
      <c r="K453" s="64">
        <f>Worksheet!AD474</f>
        <v>0</v>
      </c>
      <c r="L453" s="1">
        <f t="shared" si="14"/>
        <v>0</v>
      </c>
      <c r="M453">
        <f>IF(Worksheet!AL474=0,0,Worksheet!AL474/I453)</f>
        <v>0</v>
      </c>
      <c r="N453">
        <f t="shared" si="15"/>
        <v>0</v>
      </c>
      <c r="R453">
        <f>IFERROR(Worksheet!X474/(Worksheet!S474+Worksheet!V474),0)</f>
        <v>0</v>
      </c>
      <c r="S453" t="str">
        <f>IF(Worksheet!E474="","",Worksheet!E474)</f>
        <v/>
      </c>
      <c r="T453" t="str">
        <f>IF(Worksheet!B474="","",Worksheet!B474)</f>
        <v/>
      </c>
      <c r="U453" t="str">
        <f>IF(Worksheet!D474="","",Worksheet!D474)</f>
        <v/>
      </c>
      <c r="V453" t="str">
        <f>IF(Worksheet!$A$10=TRUE,"Y","N")</f>
        <v>N</v>
      </c>
      <c r="W453" t="str">
        <f>IF(Worksheet!$A$11=TRUE,"Y","N")</f>
        <v>N</v>
      </c>
      <c r="X453" t="str">
        <f>IF(Worksheet!$B$10=TRUE,"Y","N")</f>
        <v>N</v>
      </c>
      <c r="Y453" t="str">
        <f>IF(Worksheet!$B$11=TRUE,"Y","N")</f>
        <v>N</v>
      </c>
      <c r="Z453">
        <f>IFERROR(IF(N(Worksheet!V474)=0,Worksheet!U474,Worksheet!V474),"")</f>
        <v>0</v>
      </c>
    </row>
    <row r="454" spans="1:26" x14ac:dyDescent="0.25">
      <c r="A454" t="str">
        <f>IF(ISBLANK(Worksheet!F475)=FALSE,VLOOKUP(Worksheet!A475,MeasureCode_Lookup,6,FALSE),"")</f>
        <v/>
      </c>
      <c r="B454">
        <f>Worksheet!H475</f>
        <v>0</v>
      </c>
      <c r="C454">
        <f>Worksheet!I475</f>
        <v>0</v>
      </c>
      <c r="D454" s="1">
        <f>IFERROR(IF(Worksheet!Z475=0,Worksheet!Y475/I454,Worksheet!Z475/R454),0)</f>
        <v>0</v>
      </c>
      <c r="E454" t="s">
        <v>16</v>
      </c>
      <c r="H454">
        <f>IF(N(Worksheet!S475)=0,N(Worksheet!R475),N(Worksheet!S475))</f>
        <v>0</v>
      </c>
      <c r="I454">
        <f>IFERROR(Worksheet!W475/(Worksheet!R475+Worksheet!U475),0)</f>
        <v>0</v>
      </c>
      <c r="J454" s="64">
        <f>Worksheet!AE475</f>
        <v>0</v>
      </c>
      <c r="K454" s="64">
        <f>Worksheet!AD475</f>
        <v>0</v>
      </c>
      <c r="L454" s="1">
        <f t="shared" si="14"/>
        <v>0</v>
      </c>
      <c r="M454">
        <f>IF(Worksheet!AL475=0,0,Worksheet!AL475/I454)</f>
        <v>0</v>
      </c>
      <c r="N454">
        <f t="shared" si="15"/>
        <v>0</v>
      </c>
      <c r="R454">
        <f>IFERROR(Worksheet!X475/(Worksheet!S475+Worksheet!V475),0)</f>
        <v>0</v>
      </c>
      <c r="S454" t="str">
        <f>IF(Worksheet!E475="","",Worksheet!E475)</f>
        <v/>
      </c>
      <c r="T454" t="str">
        <f>IF(Worksheet!B475="","",Worksheet!B475)</f>
        <v/>
      </c>
      <c r="U454" t="str">
        <f>IF(Worksheet!D475="","",Worksheet!D475)</f>
        <v/>
      </c>
      <c r="V454" t="str">
        <f>IF(Worksheet!$A$10=TRUE,"Y","N")</f>
        <v>N</v>
      </c>
      <c r="W454" t="str">
        <f>IF(Worksheet!$A$11=TRUE,"Y","N")</f>
        <v>N</v>
      </c>
      <c r="X454" t="str">
        <f>IF(Worksheet!$B$10=TRUE,"Y","N")</f>
        <v>N</v>
      </c>
      <c r="Y454" t="str">
        <f>IF(Worksheet!$B$11=TRUE,"Y","N")</f>
        <v>N</v>
      </c>
      <c r="Z454">
        <f>IFERROR(IF(N(Worksheet!V475)=0,Worksheet!U475,Worksheet!V475),"")</f>
        <v>0</v>
      </c>
    </row>
    <row r="455" spans="1:26" x14ac:dyDescent="0.25">
      <c r="A455" t="str">
        <f>IF(ISBLANK(Worksheet!F476)=FALSE,VLOOKUP(Worksheet!A476,MeasureCode_Lookup,6,FALSE),"")</f>
        <v/>
      </c>
      <c r="B455">
        <f>Worksheet!H476</f>
        <v>0</v>
      </c>
      <c r="C455">
        <f>Worksheet!I476</f>
        <v>0</v>
      </c>
      <c r="D455" s="1">
        <f>IFERROR(IF(Worksheet!Z476=0,Worksheet!Y476/I455,Worksheet!Z476/R455),0)</f>
        <v>0</v>
      </c>
      <c r="E455" t="s">
        <v>16</v>
      </c>
      <c r="H455">
        <f>IF(N(Worksheet!S476)=0,N(Worksheet!R476),N(Worksheet!S476))</f>
        <v>0</v>
      </c>
      <c r="I455">
        <f>IFERROR(Worksheet!W476/(Worksheet!R476+Worksheet!U476),0)</f>
        <v>0</v>
      </c>
      <c r="J455" s="64">
        <f>Worksheet!AE476</f>
        <v>0</v>
      </c>
      <c r="K455" s="64">
        <f>Worksheet!AD476</f>
        <v>0</v>
      </c>
      <c r="L455" s="1">
        <f t="shared" si="14"/>
        <v>0</v>
      </c>
      <c r="M455">
        <f>IF(Worksheet!AL476=0,0,Worksheet!AL476/I455)</f>
        <v>0</v>
      </c>
      <c r="N455">
        <f t="shared" si="15"/>
        <v>0</v>
      </c>
      <c r="R455">
        <f>IFERROR(Worksheet!X476/(Worksheet!S476+Worksheet!V476),0)</f>
        <v>0</v>
      </c>
      <c r="S455" t="str">
        <f>IF(Worksheet!E476="","",Worksheet!E476)</f>
        <v/>
      </c>
      <c r="T455" t="str">
        <f>IF(Worksheet!B476="","",Worksheet!B476)</f>
        <v/>
      </c>
      <c r="U455" t="str">
        <f>IF(Worksheet!D476="","",Worksheet!D476)</f>
        <v/>
      </c>
      <c r="V455" t="str">
        <f>IF(Worksheet!$A$10=TRUE,"Y","N")</f>
        <v>N</v>
      </c>
      <c r="W455" t="str">
        <f>IF(Worksheet!$A$11=TRUE,"Y","N")</f>
        <v>N</v>
      </c>
      <c r="X455" t="str">
        <f>IF(Worksheet!$B$10=TRUE,"Y","N")</f>
        <v>N</v>
      </c>
      <c r="Y455" t="str">
        <f>IF(Worksheet!$B$11=TRUE,"Y","N")</f>
        <v>N</v>
      </c>
      <c r="Z455">
        <f>IFERROR(IF(N(Worksheet!V476)=0,Worksheet!U476,Worksheet!V476),"")</f>
        <v>0</v>
      </c>
    </row>
    <row r="456" spans="1:26" x14ac:dyDescent="0.25">
      <c r="A456" t="str">
        <f>IF(ISBLANK(Worksheet!F477)=FALSE,VLOOKUP(Worksheet!A477,MeasureCode_Lookup,6,FALSE),"")</f>
        <v/>
      </c>
      <c r="B456">
        <f>Worksheet!H477</f>
        <v>0</v>
      </c>
      <c r="C456">
        <f>Worksheet!I477</f>
        <v>0</v>
      </c>
      <c r="D456" s="1">
        <f>IFERROR(IF(Worksheet!Z477=0,Worksheet!Y477/I456,Worksheet!Z477/R456),0)</f>
        <v>0</v>
      </c>
      <c r="E456" t="s">
        <v>16</v>
      </c>
      <c r="H456">
        <f>IF(N(Worksheet!S477)=0,N(Worksheet!R477),N(Worksheet!S477))</f>
        <v>0</v>
      </c>
      <c r="I456">
        <f>IFERROR(Worksheet!W477/(Worksheet!R477+Worksheet!U477),0)</f>
        <v>0</v>
      </c>
      <c r="J456" s="64">
        <f>Worksheet!AE477</f>
        <v>0</v>
      </c>
      <c r="K456" s="64">
        <f>Worksheet!AD477</f>
        <v>0</v>
      </c>
      <c r="L456" s="1">
        <f t="shared" si="14"/>
        <v>0</v>
      </c>
      <c r="M456">
        <f>IF(Worksheet!AL477=0,0,Worksheet!AL477/I456)</f>
        <v>0</v>
      </c>
      <c r="N456">
        <f t="shared" si="15"/>
        <v>0</v>
      </c>
      <c r="R456">
        <f>IFERROR(Worksheet!X477/(Worksheet!S477+Worksheet!V477),0)</f>
        <v>0</v>
      </c>
      <c r="S456" t="str">
        <f>IF(Worksheet!E477="","",Worksheet!E477)</f>
        <v/>
      </c>
      <c r="T456" t="str">
        <f>IF(Worksheet!B477="","",Worksheet!B477)</f>
        <v/>
      </c>
      <c r="U456" t="str">
        <f>IF(Worksheet!D477="","",Worksheet!D477)</f>
        <v/>
      </c>
      <c r="V456" t="str">
        <f>IF(Worksheet!$A$10=TRUE,"Y","N")</f>
        <v>N</v>
      </c>
      <c r="W456" t="str">
        <f>IF(Worksheet!$A$11=TRUE,"Y","N")</f>
        <v>N</v>
      </c>
      <c r="X456" t="str">
        <f>IF(Worksheet!$B$10=TRUE,"Y","N")</f>
        <v>N</v>
      </c>
      <c r="Y456" t="str">
        <f>IF(Worksheet!$B$11=TRUE,"Y","N")</f>
        <v>N</v>
      </c>
      <c r="Z456">
        <f>IFERROR(IF(N(Worksheet!V477)=0,Worksheet!U477,Worksheet!V477),"")</f>
        <v>0</v>
      </c>
    </row>
    <row r="457" spans="1:26" x14ac:dyDescent="0.25">
      <c r="A457" t="str">
        <f>IF(ISBLANK(Worksheet!F478)=FALSE,VLOOKUP(Worksheet!A478,MeasureCode_Lookup,6,FALSE),"")</f>
        <v/>
      </c>
      <c r="B457">
        <f>Worksheet!H478</f>
        <v>0</v>
      </c>
      <c r="C457">
        <f>Worksheet!I478</f>
        <v>0</v>
      </c>
      <c r="D457" s="1">
        <f>IFERROR(IF(Worksheet!Z478=0,Worksheet!Y478/I457,Worksheet!Z478/R457),0)</f>
        <v>0</v>
      </c>
      <c r="E457" t="s">
        <v>16</v>
      </c>
      <c r="H457">
        <f>IF(N(Worksheet!S478)=0,N(Worksheet!R478),N(Worksheet!S478))</f>
        <v>0</v>
      </c>
      <c r="I457">
        <f>IFERROR(Worksheet!W478/(Worksheet!R478+Worksheet!U478),0)</f>
        <v>0</v>
      </c>
      <c r="J457" s="64">
        <f>Worksheet!AE478</f>
        <v>0</v>
      </c>
      <c r="K457" s="64">
        <f>Worksheet!AD478</f>
        <v>0</v>
      </c>
      <c r="L457" s="1">
        <f t="shared" si="14"/>
        <v>0</v>
      </c>
      <c r="M457">
        <f>IF(Worksheet!AL478=0,0,Worksheet!AL478/I457)</f>
        <v>0</v>
      </c>
      <c r="N457">
        <f t="shared" si="15"/>
        <v>0</v>
      </c>
      <c r="R457">
        <f>IFERROR(Worksheet!X478/(Worksheet!S478+Worksheet!V478),0)</f>
        <v>0</v>
      </c>
      <c r="S457" t="str">
        <f>IF(Worksheet!E478="","",Worksheet!E478)</f>
        <v/>
      </c>
      <c r="T457" t="str">
        <f>IF(Worksheet!B478="","",Worksheet!B478)</f>
        <v/>
      </c>
      <c r="U457" t="str">
        <f>IF(Worksheet!D478="","",Worksheet!D478)</f>
        <v/>
      </c>
      <c r="V457" t="str">
        <f>IF(Worksheet!$A$10=TRUE,"Y","N")</f>
        <v>N</v>
      </c>
      <c r="W457" t="str">
        <f>IF(Worksheet!$A$11=TRUE,"Y","N")</f>
        <v>N</v>
      </c>
      <c r="X457" t="str">
        <f>IF(Worksheet!$B$10=TRUE,"Y","N")</f>
        <v>N</v>
      </c>
      <c r="Y457" t="str">
        <f>IF(Worksheet!$B$11=TRUE,"Y","N")</f>
        <v>N</v>
      </c>
      <c r="Z457">
        <f>IFERROR(IF(N(Worksheet!V478)=0,Worksheet!U478,Worksheet!V478),"")</f>
        <v>0</v>
      </c>
    </row>
    <row r="458" spans="1:26" x14ac:dyDescent="0.25">
      <c r="A458" t="str">
        <f>IF(ISBLANK(Worksheet!F479)=FALSE,VLOOKUP(Worksheet!A479,MeasureCode_Lookup,6,FALSE),"")</f>
        <v/>
      </c>
      <c r="B458">
        <f>Worksheet!H479</f>
        <v>0</v>
      </c>
      <c r="C458">
        <f>Worksheet!I479</f>
        <v>0</v>
      </c>
      <c r="D458" s="1">
        <f>IFERROR(IF(Worksheet!Z479=0,Worksheet!Y479/I458,Worksheet!Z479/R458),0)</f>
        <v>0</v>
      </c>
      <c r="E458" t="s">
        <v>16</v>
      </c>
      <c r="H458">
        <f>IF(N(Worksheet!S479)=0,N(Worksheet!R479),N(Worksheet!S479))</f>
        <v>0</v>
      </c>
      <c r="I458">
        <f>IFERROR(Worksheet!W479/(Worksheet!R479+Worksheet!U479),0)</f>
        <v>0</v>
      </c>
      <c r="J458" s="64">
        <f>Worksheet!AE479</f>
        <v>0</v>
      </c>
      <c r="K458" s="64">
        <f>Worksheet!AD479</f>
        <v>0</v>
      </c>
      <c r="L458" s="1">
        <f t="shared" si="14"/>
        <v>0</v>
      </c>
      <c r="M458">
        <f>IF(Worksheet!AL479=0,0,Worksheet!AL479/I458)</f>
        <v>0</v>
      </c>
      <c r="N458">
        <f t="shared" si="15"/>
        <v>0</v>
      </c>
      <c r="R458">
        <f>IFERROR(Worksheet!X479/(Worksheet!S479+Worksheet!V479),0)</f>
        <v>0</v>
      </c>
      <c r="S458" t="str">
        <f>IF(Worksheet!E479="","",Worksheet!E479)</f>
        <v/>
      </c>
      <c r="T458" t="str">
        <f>IF(Worksheet!B479="","",Worksheet!B479)</f>
        <v/>
      </c>
      <c r="U458" t="str">
        <f>IF(Worksheet!D479="","",Worksheet!D479)</f>
        <v/>
      </c>
      <c r="V458" t="str">
        <f>IF(Worksheet!$A$10=TRUE,"Y","N")</f>
        <v>N</v>
      </c>
      <c r="W458" t="str">
        <f>IF(Worksheet!$A$11=TRUE,"Y","N")</f>
        <v>N</v>
      </c>
      <c r="X458" t="str">
        <f>IF(Worksheet!$B$10=TRUE,"Y","N")</f>
        <v>N</v>
      </c>
      <c r="Y458" t="str">
        <f>IF(Worksheet!$B$11=TRUE,"Y","N")</f>
        <v>N</v>
      </c>
      <c r="Z458">
        <f>IFERROR(IF(N(Worksheet!V479)=0,Worksheet!U479,Worksheet!V479),"")</f>
        <v>0</v>
      </c>
    </row>
    <row r="459" spans="1:26" x14ac:dyDescent="0.25">
      <c r="A459" t="str">
        <f>IF(ISBLANK(Worksheet!F480)=FALSE,VLOOKUP(Worksheet!A480,MeasureCode_Lookup,6,FALSE),"")</f>
        <v/>
      </c>
      <c r="B459">
        <f>Worksheet!H480</f>
        <v>0</v>
      </c>
      <c r="C459">
        <f>Worksheet!I480</f>
        <v>0</v>
      </c>
      <c r="D459" s="1">
        <f>IFERROR(IF(Worksheet!Z480=0,Worksheet!Y480/I459,Worksheet!Z480/R459),0)</f>
        <v>0</v>
      </c>
      <c r="E459" t="s">
        <v>16</v>
      </c>
      <c r="H459">
        <f>IF(N(Worksheet!S480)=0,N(Worksheet!R480),N(Worksheet!S480))</f>
        <v>0</v>
      </c>
      <c r="I459">
        <f>IFERROR(Worksheet!W480/(Worksheet!R480+Worksheet!U480),0)</f>
        <v>0</v>
      </c>
      <c r="J459" s="64">
        <f>Worksheet!AE480</f>
        <v>0</v>
      </c>
      <c r="K459" s="64">
        <f>Worksheet!AD480</f>
        <v>0</v>
      </c>
      <c r="L459" s="1">
        <f t="shared" si="14"/>
        <v>0</v>
      </c>
      <c r="M459">
        <f>IF(Worksheet!AL480=0,0,Worksheet!AL480/I459)</f>
        <v>0</v>
      </c>
      <c r="N459">
        <f t="shared" si="15"/>
        <v>0</v>
      </c>
      <c r="R459">
        <f>IFERROR(Worksheet!X480/(Worksheet!S480+Worksheet!V480),0)</f>
        <v>0</v>
      </c>
      <c r="S459" t="str">
        <f>IF(Worksheet!E480="","",Worksheet!E480)</f>
        <v/>
      </c>
      <c r="T459" t="str">
        <f>IF(Worksheet!B480="","",Worksheet!B480)</f>
        <v/>
      </c>
      <c r="U459" t="str">
        <f>IF(Worksheet!D480="","",Worksheet!D480)</f>
        <v/>
      </c>
      <c r="V459" t="str">
        <f>IF(Worksheet!$A$10=TRUE,"Y","N")</f>
        <v>N</v>
      </c>
      <c r="W459" t="str">
        <f>IF(Worksheet!$A$11=TRUE,"Y","N")</f>
        <v>N</v>
      </c>
      <c r="X459" t="str">
        <f>IF(Worksheet!$B$10=TRUE,"Y","N")</f>
        <v>N</v>
      </c>
      <c r="Y459" t="str">
        <f>IF(Worksheet!$B$11=TRUE,"Y","N")</f>
        <v>N</v>
      </c>
      <c r="Z459">
        <f>IFERROR(IF(N(Worksheet!V480)=0,Worksheet!U480,Worksheet!V480),"")</f>
        <v>0</v>
      </c>
    </row>
    <row r="460" spans="1:26" x14ac:dyDescent="0.25">
      <c r="A460" t="str">
        <f>IF(ISBLANK(Worksheet!F481)=FALSE,VLOOKUP(Worksheet!A481,MeasureCode_Lookup,6,FALSE),"")</f>
        <v/>
      </c>
      <c r="B460">
        <f>Worksheet!H481</f>
        <v>0</v>
      </c>
      <c r="C460">
        <f>Worksheet!I481</f>
        <v>0</v>
      </c>
      <c r="D460" s="1">
        <f>IFERROR(IF(Worksheet!Z481=0,Worksheet!Y481/I460,Worksheet!Z481/R460),0)</f>
        <v>0</v>
      </c>
      <c r="E460" t="s">
        <v>16</v>
      </c>
      <c r="H460">
        <f>IF(N(Worksheet!S481)=0,N(Worksheet!R481),N(Worksheet!S481))</f>
        <v>0</v>
      </c>
      <c r="I460">
        <f>IFERROR(Worksheet!W481/(Worksheet!R481+Worksheet!U481),0)</f>
        <v>0</v>
      </c>
      <c r="J460" s="64">
        <f>Worksheet!AE481</f>
        <v>0</v>
      </c>
      <c r="K460" s="64">
        <f>Worksheet!AD481</f>
        <v>0</v>
      </c>
      <c r="L460" s="1">
        <f t="shared" si="14"/>
        <v>0</v>
      </c>
      <c r="M460">
        <f>IF(Worksheet!AL481=0,0,Worksheet!AL481/I460)</f>
        <v>0</v>
      </c>
      <c r="N460">
        <f t="shared" si="15"/>
        <v>0</v>
      </c>
      <c r="R460">
        <f>IFERROR(Worksheet!X481/(Worksheet!S481+Worksheet!V481),0)</f>
        <v>0</v>
      </c>
      <c r="S460" t="str">
        <f>IF(Worksheet!E481="","",Worksheet!E481)</f>
        <v/>
      </c>
      <c r="T460" t="str">
        <f>IF(Worksheet!B481="","",Worksheet!B481)</f>
        <v/>
      </c>
      <c r="U460" t="str">
        <f>IF(Worksheet!D481="","",Worksheet!D481)</f>
        <v/>
      </c>
      <c r="V460" t="str">
        <f>IF(Worksheet!$A$10=TRUE,"Y","N")</f>
        <v>N</v>
      </c>
      <c r="W460" t="str">
        <f>IF(Worksheet!$A$11=TRUE,"Y","N")</f>
        <v>N</v>
      </c>
      <c r="X460" t="str">
        <f>IF(Worksheet!$B$10=TRUE,"Y","N")</f>
        <v>N</v>
      </c>
      <c r="Y460" t="str">
        <f>IF(Worksheet!$B$11=TRUE,"Y","N")</f>
        <v>N</v>
      </c>
      <c r="Z460">
        <f>IFERROR(IF(N(Worksheet!V481)=0,Worksheet!U481,Worksheet!V481),"")</f>
        <v>0</v>
      </c>
    </row>
    <row r="461" spans="1:26" x14ac:dyDescent="0.25">
      <c r="A461" t="str">
        <f>IF(ISBLANK(Worksheet!F482)=FALSE,VLOOKUP(Worksheet!A482,MeasureCode_Lookup,6,FALSE),"")</f>
        <v/>
      </c>
      <c r="B461">
        <f>Worksheet!H482</f>
        <v>0</v>
      </c>
      <c r="C461">
        <f>Worksheet!I482</f>
        <v>0</v>
      </c>
      <c r="D461" s="1">
        <f>IFERROR(IF(Worksheet!Z482=0,Worksheet!Y482/I461,Worksheet!Z482/R461),0)</f>
        <v>0</v>
      </c>
      <c r="E461" t="s">
        <v>16</v>
      </c>
      <c r="H461">
        <f>IF(N(Worksheet!S482)=0,N(Worksheet!R482),N(Worksheet!S482))</f>
        <v>0</v>
      </c>
      <c r="I461">
        <f>IFERROR(Worksheet!W482/(Worksheet!R482+Worksheet!U482),0)</f>
        <v>0</v>
      </c>
      <c r="J461" s="64">
        <f>Worksheet!AE482</f>
        <v>0</v>
      </c>
      <c r="K461" s="64">
        <f>Worksheet!AD482</f>
        <v>0</v>
      </c>
      <c r="L461" s="1">
        <f t="shared" si="14"/>
        <v>0</v>
      </c>
      <c r="M461">
        <f>IF(Worksheet!AL482=0,0,Worksheet!AL482/I461)</f>
        <v>0</v>
      </c>
      <c r="N461">
        <f t="shared" si="15"/>
        <v>0</v>
      </c>
      <c r="R461">
        <f>IFERROR(Worksheet!X482/(Worksheet!S482+Worksheet!V482),0)</f>
        <v>0</v>
      </c>
      <c r="S461" t="str">
        <f>IF(Worksheet!E482="","",Worksheet!E482)</f>
        <v/>
      </c>
      <c r="T461" t="str">
        <f>IF(Worksheet!B482="","",Worksheet!B482)</f>
        <v/>
      </c>
      <c r="U461" t="str">
        <f>IF(Worksheet!D482="","",Worksheet!D482)</f>
        <v/>
      </c>
      <c r="V461" t="str">
        <f>IF(Worksheet!$A$10=TRUE,"Y","N")</f>
        <v>N</v>
      </c>
      <c r="W461" t="str">
        <f>IF(Worksheet!$A$11=TRUE,"Y","N")</f>
        <v>N</v>
      </c>
      <c r="X461" t="str">
        <f>IF(Worksheet!$B$10=TRUE,"Y","N")</f>
        <v>N</v>
      </c>
      <c r="Y461" t="str">
        <f>IF(Worksheet!$B$11=TRUE,"Y","N")</f>
        <v>N</v>
      </c>
      <c r="Z461">
        <f>IFERROR(IF(N(Worksheet!V482)=0,Worksheet!U482,Worksheet!V482),"")</f>
        <v>0</v>
      </c>
    </row>
    <row r="462" spans="1:26" x14ac:dyDescent="0.25">
      <c r="A462" t="str">
        <f>IF(ISBLANK(Worksheet!F483)=FALSE,VLOOKUP(Worksheet!A483,MeasureCode_Lookup,6,FALSE),"")</f>
        <v/>
      </c>
      <c r="B462">
        <f>Worksheet!H483</f>
        <v>0</v>
      </c>
      <c r="C462">
        <f>Worksheet!I483</f>
        <v>0</v>
      </c>
      <c r="D462" s="1">
        <f>IFERROR(IF(Worksheet!Z483=0,Worksheet!Y483/I462,Worksheet!Z483/R462),0)</f>
        <v>0</v>
      </c>
      <c r="E462" t="s">
        <v>16</v>
      </c>
      <c r="H462">
        <f>IF(N(Worksheet!S483)=0,N(Worksheet!R483),N(Worksheet!S483))</f>
        <v>0</v>
      </c>
      <c r="I462">
        <f>IFERROR(Worksheet!W483/(Worksheet!R483+Worksheet!U483),0)</f>
        <v>0</v>
      </c>
      <c r="J462" s="64">
        <f>Worksheet!AE483</f>
        <v>0</v>
      </c>
      <c r="K462" s="64">
        <f>Worksheet!AD483</f>
        <v>0</v>
      </c>
      <c r="L462" s="1">
        <f t="shared" si="14"/>
        <v>0</v>
      </c>
      <c r="M462">
        <f>IF(Worksheet!AL483=0,0,Worksheet!AL483/I462)</f>
        <v>0</v>
      </c>
      <c r="N462">
        <f t="shared" si="15"/>
        <v>0</v>
      </c>
      <c r="R462">
        <f>IFERROR(Worksheet!X483/(Worksheet!S483+Worksheet!V483),0)</f>
        <v>0</v>
      </c>
      <c r="S462" t="str">
        <f>IF(Worksheet!E483="","",Worksheet!E483)</f>
        <v/>
      </c>
      <c r="T462" t="str">
        <f>IF(Worksheet!B483="","",Worksheet!B483)</f>
        <v/>
      </c>
      <c r="U462" t="str">
        <f>IF(Worksheet!D483="","",Worksheet!D483)</f>
        <v/>
      </c>
      <c r="V462" t="str">
        <f>IF(Worksheet!$A$10=TRUE,"Y","N")</f>
        <v>N</v>
      </c>
      <c r="W462" t="str">
        <f>IF(Worksheet!$A$11=TRUE,"Y","N")</f>
        <v>N</v>
      </c>
      <c r="X462" t="str">
        <f>IF(Worksheet!$B$10=TRUE,"Y","N")</f>
        <v>N</v>
      </c>
      <c r="Y462" t="str">
        <f>IF(Worksheet!$B$11=TRUE,"Y","N")</f>
        <v>N</v>
      </c>
      <c r="Z462">
        <f>IFERROR(IF(N(Worksheet!V483)=0,Worksheet!U483,Worksheet!V483),"")</f>
        <v>0</v>
      </c>
    </row>
    <row r="463" spans="1:26" x14ac:dyDescent="0.25">
      <c r="A463" t="str">
        <f>IF(ISBLANK(Worksheet!F484)=FALSE,VLOOKUP(Worksheet!A484,MeasureCode_Lookup,6,FALSE),"")</f>
        <v/>
      </c>
      <c r="B463">
        <f>Worksheet!H484</f>
        <v>0</v>
      </c>
      <c r="C463">
        <f>Worksheet!I484</f>
        <v>0</v>
      </c>
      <c r="D463" s="1">
        <f>IFERROR(IF(Worksheet!Z484=0,Worksheet!Y484/I463,Worksheet!Z484/R463),0)</f>
        <v>0</v>
      </c>
      <c r="E463" t="s">
        <v>16</v>
      </c>
      <c r="H463">
        <f>IF(N(Worksheet!S484)=0,N(Worksheet!R484),N(Worksheet!S484))</f>
        <v>0</v>
      </c>
      <c r="I463">
        <f>IFERROR(Worksheet!W484/(Worksheet!R484+Worksheet!U484),0)</f>
        <v>0</v>
      </c>
      <c r="J463" s="64">
        <f>Worksheet!AE484</f>
        <v>0</v>
      </c>
      <c r="K463" s="64">
        <f>Worksheet!AD484</f>
        <v>0</v>
      </c>
      <c r="L463" s="1">
        <f t="shared" si="14"/>
        <v>0</v>
      </c>
      <c r="M463">
        <f>IF(Worksheet!AL484=0,0,Worksheet!AL484/I463)</f>
        <v>0</v>
      </c>
      <c r="N463">
        <f t="shared" si="15"/>
        <v>0</v>
      </c>
      <c r="R463">
        <f>IFERROR(Worksheet!X484/(Worksheet!S484+Worksheet!V484),0)</f>
        <v>0</v>
      </c>
      <c r="S463" t="str">
        <f>IF(Worksheet!E484="","",Worksheet!E484)</f>
        <v/>
      </c>
      <c r="T463" t="str">
        <f>IF(Worksheet!B484="","",Worksheet!B484)</f>
        <v/>
      </c>
      <c r="U463" t="str">
        <f>IF(Worksheet!D484="","",Worksheet!D484)</f>
        <v/>
      </c>
      <c r="V463" t="str">
        <f>IF(Worksheet!$A$10=TRUE,"Y","N")</f>
        <v>N</v>
      </c>
      <c r="W463" t="str">
        <f>IF(Worksheet!$A$11=TRUE,"Y","N")</f>
        <v>N</v>
      </c>
      <c r="X463" t="str">
        <f>IF(Worksheet!$B$10=TRUE,"Y","N")</f>
        <v>N</v>
      </c>
      <c r="Y463" t="str">
        <f>IF(Worksheet!$B$11=TRUE,"Y","N")</f>
        <v>N</v>
      </c>
      <c r="Z463">
        <f>IFERROR(IF(N(Worksheet!V484)=0,Worksheet!U484,Worksheet!V484),"")</f>
        <v>0</v>
      </c>
    </row>
    <row r="464" spans="1:26" x14ac:dyDescent="0.25">
      <c r="A464" t="str">
        <f>IF(ISBLANK(Worksheet!F485)=FALSE,VLOOKUP(Worksheet!A485,MeasureCode_Lookup,6,FALSE),"")</f>
        <v/>
      </c>
      <c r="B464">
        <f>Worksheet!H485</f>
        <v>0</v>
      </c>
      <c r="C464">
        <f>Worksheet!I485</f>
        <v>0</v>
      </c>
      <c r="D464" s="1">
        <f>IFERROR(IF(Worksheet!Z485=0,Worksheet!Y485/I464,Worksheet!Z485/R464),0)</f>
        <v>0</v>
      </c>
      <c r="E464" t="s">
        <v>16</v>
      </c>
      <c r="H464">
        <f>IF(N(Worksheet!S485)=0,N(Worksheet!R485),N(Worksheet!S485))</f>
        <v>0</v>
      </c>
      <c r="I464">
        <f>IFERROR(Worksheet!W485/(Worksheet!R485+Worksheet!U485),0)</f>
        <v>0</v>
      </c>
      <c r="J464" s="64">
        <f>Worksheet!AE485</f>
        <v>0</v>
      </c>
      <c r="K464" s="64">
        <f>Worksheet!AD485</f>
        <v>0</v>
      </c>
      <c r="L464" s="1">
        <f t="shared" si="14"/>
        <v>0</v>
      </c>
      <c r="M464">
        <f>IF(Worksheet!AL485=0,0,Worksheet!AL485/I464)</f>
        <v>0</v>
      </c>
      <c r="N464">
        <f t="shared" si="15"/>
        <v>0</v>
      </c>
      <c r="R464">
        <f>IFERROR(Worksheet!X485/(Worksheet!S485+Worksheet!V485),0)</f>
        <v>0</v>
      </c>
      <c r="S464" t="str">
        <f>IF(Worksheet!E485="","",Worksheet!E485)</f>
        <v/>
      </c>
      <c r="T464" t="str">
        <f>IF(Worksheet!B485="","",Worksheet!B485)</f>
        <v/>
      </c>
      <c r="U464" t="str">
        <f>IF(Worksheet!D485="","",Worksheet!D485)</f>
        <v/>
      </c>
      <c r="V464" t="str">
        <f>IF(Worksheet!$A$10=TRUE,"Y","N")</f>
        <v>N</v>
      </c>
      <c r="W464" t="str">
        <f>IF(Worksheet!$A$11=TRUE,"Y","N")</f>
        <v>N</v>
      </c>
      <c r="X464" t="str">
        <f>IF(Worksheet!$B$10=TRUE,"Y","N")</f>
        <v>N</v>
      </c>
      <c r="Y464" t="str">
        <f>IF(Worksheet!$B$11=TRUE,"Y","N")</f>
        <v>N</v>
      </c>
      <c r="Z464">
        <f>IFERROR(IF(N(Worksheet!V485)=0,Worksheet!U485,Worksheet!V485),"")</f>
        <v>0</v>
      </c>
    </row>
    <row r="465" spans="1:26" x14ac:dyDescent="0.25">
      <c r="A465" t="str">
        <f>IF(ISBLANK(Worksheet!F486)=FALSE,VLOOKUP(Worksheet!A486,MeasureCode_Lookup,6,FALSE),"")</f>
        <v/>
      </c>
      <c r="B465">
        <f>Worksheet!H486</f>
        <v>0</v>
      </c>
      <c r="C465">
        <f>Worksheet!I486</f>
        <v>0</v>
      </c>
      <c r="D465" s="1">
        <f>IFERROR(IF(Worksheet!Z486=0,Worksheet!Y486/I465,Worksheet!Z486/R465),0)</f>
        <v>0</v>
      </c>
      <c r="E465" t="s">
        <v>16</v>
      </c>
      <c r="H465">
        <f>IF(N(Worksheet!S486)=0,N(Worksheet!R486),N(Worksheet!S486))</f>
        <v>0</v>
      </c>
      <c r="I465">
        <f>IFERROR(Worksheet!W486/(Worksheet!R486+Worksheet!U486),0)</f>
        <v>0</v>
      </c>
      <c r="J465" s="64">
        <f>Worksheet!AE486</f>
        <v>0</v>
      </c>
      <c r="K465" s="64">
        <f>Worksheet!AD486</f>
        <v>0</v>
      </c>
      <c r="L465" s="1">
        <f t="shared" si="14"/>
        <v>0</v>
      </c>
      <c r="M465">
        <f>IF(Worksheet!AL486=0,0,Worksheet!AL486/I465)</f>
        <v>0</v>
      </c>
      <c r="N465">
        <f t="shared" si="15"/>
        <v>0</v>
      </c>
      <c r="R465">
        <f>IFERROR(Worksheet!X486/(Worksheet!S486+Worksheet!V486),0)</f>
        <v>0</v>
      </c>
      <c r="S465" t="str">
        <f>IF(Worksheet!E486="","",Worksheet!E486)</f>
        <v/>
      </c>
      <c r="T465" t="str">
        <f>IF(Worksheet!B486="","",Worksheet!B486)</f>
        <v/>
      </c>
      <c r="U465" t="str">
        <f>IF(Worksheet!D486="","",Worksheet!D486)</f>
        <v/>
      </c>
      <c r="V465" t="str">
        <f>IF(Worksheet!$A$10=TRUE,"Y","N")</f>
        <v>N</v>
      </c>
      <c r="W465" t="str">
        <f>IF(Worksheet!$A$11=TRUE,"Y","N")</f>
        <v>N</v>
      </c>
      <c r="X465" t="str">
        <f>IF(Worksheet!$B$10=TRUE,"Y","N")</f>
        <v>N</v>
      </c>
      <c r="Y465" t="str">
        <f>IF(Worksheet!$B$11=TRUE,"Y","N")</f>
        <v>N</v>
      </c>
      <c r="Z465">
        <f>IFERROR(IF(N(Worksheet!V486)=0,Worksheet!U486,Worksheet!V486),"")</f>
        <v>0</v>
      </c>
    </row>
    <row r="466" spans="1:26" x14ac:dyDescent="0.25">
      <c r="A466" t="str">
        <f>IF(ISBLANK(Worksheet!F487)=FALSE,VLOOKUP(Worksheet!A487,MeasureCode_Lookup,6,FALSE),"")</f>
        <v/>
      </c>
      <c r="B466">
        <f>Worksheet!H487</f>
        <v>0</v>
      </c>
      <c r="C466">
        <f>Worksheet!I487</f>
        <v>0</v>
      </c>
      <c r="D466" s="1">
        <f>IFERROR(IF(Worksheet!Z487=0,Worksheet!Y487/I466,Worksheet!Z487/R466),0)</f>
        <v>0</v>
      </c>
      <c r="E466" t="s">
        <v>16</v>
      </c>
      <c r="H466">
        <f>IF(N(Worksheet!S487)=0,N(Worksheet!R487),N(Worksheet!S487))</f>
        <v>0</v>
      </c>
      <c r="I466">
        <f>IFERROR(Worksheet!W487/(Worksheet!R487+Worksheet!U487),0)</f>
        <v>0</v>
      </c>
      <c r="J466" s="64">
        <f>Worksheet!AE487</f>
        <v>0</v>
      </c>
      <c r="K466" s="64">
        <f>Worksheet!AD487</f>
        <v>0</v>
      </c>
      <c r="L466" s="1">
        <f t="shared" si="14"/>
        <v>0</v>
      </c>
      <c r="M466">
        <f>IF(Worksheet!AL487=0,0,Worksheet!AL487/I466)</f>
        <v>0</v>
      </c>
      <c r="N466">
        <f t="shared" si="15"/>
        <v>0</v>
      </c>
      <c r="R466">
        <f>IFERROR(Worksheet!X487/(Worksheet!S487+Worksheet!V487),0)</f>
        <v>0</v>
      </c>
      <c r="S466" t="str">
        <f>IF(Worksheet!E487="","",Worksheet!E487)</f>
        <v/>
      </c>
      <c r="T466" t="str">
        <f>IF(Worksheet!B487="","",Worksheet!B487)</f>
        <v/>
      </c>
      <c r="U466" t="str">
        <f>IF(Worksheet!D487="","",Worksheet!D487)</f>
        <v/>
      </c>
      <c r="V466" t="str">
        <f>IF(Worksheet!$A$10=TRUE,"Y","N")</f>
        <v>N</v>
      </c>
      <c r="W466" t="str">
        <f>IF(Worksheet!$A$11=TRUE,"Y","N")</f>
        <v>N</v>
      </c>
      <c r="X466" t="str">
        <f>IF(Worksheet!$B$10=TRUE,"Y","N")</f>
        <v>N</v>
      </c>
      <c r="Y466" t="str">
        <f>IF(Worksheet!$B$11=TRUE,"Y","N")</f>
        <v>N</v>
      </c>
      <c r="Z466">
        <f>IFERROR(IF(N(Worksheet!V487)=0,Worksheet!U487,Worksheet!V487),"")</f>
        <v>0</v>
      </c>
    </row>
    <row r="467" spans="1:26" x14ac:dyDescent="0.25">
      <c r="A467" t="str">
        <f>IF(ISBLANK(Worksheet!F488)=FALSE,VLOOKUP(Worksheet!A488,MeasureCode_Lookup,6,FALSE),"")</f>
        <v/>
      </c>
      <c r="B467">
        <f>Worksheet!H488</f>
        <v>0</v>
      </c>
      <c r="C467">
        <f>Worksheet!I488</f>
        <v>0</v>
      </c>
      <c r="D467" s="1">
        <f>IFERROR(IF(Worksheet!Z488=0,Worksheet!Y488/I467,Worksheet!Z488/R467),0)</f>
        <v>0</v>
      </c>
      <c r="E467" t="s">
        <v>16</v>
      </c>
      <c r="H467">
        <f>IF(N(Worksheet!S488)=0,N(Worksheet!R488),N(Worksheet!S488))</f>
        <v>0</v>
      </c>
      <c r="I467">
        <f>IFERROR(Worksheet!W488/(Worksheet!R488+Worksheet!U488),0)</f>
        <v>0</v>
      </c>
      <c r="J467" s="64">
        <f>Worksheet!AE488</f>
        <v>0</v>
      </c>
      <c r="K467" s="64">
        <f>Worksheet!AD488</f>
        <v>0</v>
      </c>
      <c r="L467" s="1">
        <f t="shared" si="14"/>
        <v>0</v>
      </c>
      <c r="M467">
        <f>IF(Worksheet!AL488=0,0,Worksheet!AL488/I467)</f>
        <v>0</v>
      </c>
      <c r="N467">
        <f t="shared" si="15"/>
        <v>0</v>
      </c>
      <c r="R467">
        <f>IFERROR(Worksheet!X488/(Worksheet!S488+Worksheet!V488),0)</f>
        <v>0</v>
      </c>
      <c r="S467" t="str">
        <f>IF(Worksheet!E488="","",Worksheet!E488)</f>
        <v/>
      </c>
      <c r="T467" t="str">
        <f>IF(Worksheet!B488="","",Worksheet!B488)</f>
        <v/>
      </c>
      <c r="U467" t="str">
        <f>IF(Worksheet!D488="","",Worksheet!D488)</f>
        <v/>
      </c>
      <c r="V467" t="str">
        <f>IF(Worksheet!$A$10=TRUE,"Y","N")</f>
        <v>N</v>
      </c>
      <c r="W467" t="str">
        <f>IF(Worksheet!$A$11=TRUE,"Y","N")</f>
        <v>N</v>
      </c>
      <c r="X467" t="str">
        <f>IF(Worksheet!$B$10=TRUE,"Y","N")</f>
        <v>N</v>
      </c>
      <c r="Y467" t="str">
        <f>IF(Worksheet!$B$11=TRUE,"Y","N")</f>
        <v>N</v>
      </c>
      <c r="Z467">
        <f>IFERROR(IF(N(Worksheet!V488)=0,Worksheet!U488,Worksheet!V488),"")</f>
        <v>0</v>
      </c>
    </row>
    <row r="468" spans="1:26" x14ac:dyDescent="0.25">
      <c r="A468" t="str">
        <f>IF(ISBLANK(Worksheet!F489)=FALSE,VLOOKUP(Worksheet!A489,MeasureCode_Lookup,6,FALSE),"")</f>
        <v/>
      </c>
      <c r="B468">
        <f>Worksheet!H489</f>
        <v>0</v>
      </c>
      <c r="C468">
        <f>Worksheet!I489</f>
        <v>0</v>
      </c>
      <c r="D468" s="1">
        <f>IFERROR(IF(Worksheet!Z489=0,Worksheet!Y489/I468,Worksheet!Z489/R468),0)</f>
        <v>0</v>
      </c>
      <c r="E468" t="s">
        <v>16</v>
      </c>
      <c r="H468">
        <f>IF(N(Worksheet!S489)=0,N(Worksheet!R489),N(Worksheet!S489))</f>
        <v>0</v>
      </c>
      <c r="I468">
        <f>IFERROR(Worksheet!W489/(Worksheet!R489+Worksheet!U489),0)</f>
        <v>0</v>
      </c>
      <c r="J468" s="64">
        <f>Worksheet!AE489</f>
        <v>0</v>
      </c>
      <c r="K468" s="64">
        <f>Worksheet!AD489</f>
        <v>0</v>
      </c>
      <c r="L468" s="1">
        <f t="shared" si="14"/>
        <v>0</v>
      </c>
      <c r="M468">
        <f>IF(Worksheet!AL489=0,0,Worksheet!AL489/I468)</f>
        <v>0</v>
      </c>
      <c r="N468">
        <f t="shared" si="15"/>
        <v>0</v>
      </c>
      <c r="R468">
        <f>IFERROR(Worksheet!X489/(Worksheet!S489+Worksheet!V489),0)</f>
        <v>0</v>
      </c>
      <c r="S468" t="str">
        <f>IF(Worksheet!E489="","",Worksheet!E489)</f>
        <v/>
      </c>
      <c r="T468" t="str">
        <f>IF(Worksheet!B489="","",Worksheet!B489)</f>
        <v/>
      </c>
      <c r="U468" t="str">
        <f>IF(Worksheet!D489="","",Worksheet!D489)</f>
        <v/>
      </c>
      <c r="V468" t="str">
        <f>IF(Worksheet!$A$10=TRUE,"Y","N")</f>
        <v>N</v>
      </c>
      <c r="W468" t="str">
        <f>IF(Worksheet!$A$11=TRUE,"Y","N")</f>
        <v>N</v>
      </c>
      <c r="X468" t="str">
        <f>IF(Worksheet!$B$10=TRUE,"Y","N")</f>
        <v>N</v>
      </c>
      <c r="Y468" t="str">
        <f>IF(Worksheet!$B$11=TRUE,"Y","N")</f>
        <v>N</v>
      </c>
      <c r="Z468">
        <f>IFERROR(IF(N(Worksheet!V489)=0,Worksheet!U489,Worksheet!V489),"")</f>
        <v>0</v>
      </c>
    </row>
    <row r="469" spans="1:26" x14ac:dyDescent="0.25">
      <c r="A469" t="str">
        <f>IF(ISBLANK(Worksheet!F490)=FALSE,VLOOKUP(Worksheet!A490,MeasureCode_Lookup,6,FALSE),"")</f>
        <v/>
      </c>
      <c r="B469">
        <f>Worksheet!H490</f>
        <v>0</v>
      </c>
      <c r="C469">
        <f>Worksheet!I490</f>
        <v>0</v>
      </c>
      <c r="D469" s="1">
        <f>IFERROR(IF(Worksheet!Z490=0,Worksheet!Y490/I469,Worksheet!Z490/R469),0)</f>
        <v>0</v>
      </c>
      <c r="E469" t="s">
        <v>16</v>
      </c>
      <c r="H469">
        <f>IF(N(Worksheet!S490)=0,N(Worksheet!R490),N(Worksheet!S490))</f>
        <v>0</v>
      </c>
      <c r="I469">
        <f>IFERROR(Worksheet!W490/(Worksheet!R490+Worksheet!U490),0)</f>
        <v>0</v>
      </c>
      <c r="J469" s="64">
        <f>Worksheet!AE490</f>
        <v>0</v>
      </c>
      <c r="K469" s="64">
        <f>Worksheet!AD490</f>
        <v>0</v>
      </c>
      <c r="L469" s="1">
        <f t="shared" si="14"/>
        <v>0</v>
      </c>
      <c r="M469">
        <f>IF(Worksheet!AL490=0,0,Worksheet!AL490/I469)</f>
        <v>0</v>
      </c>
      <c r="N469">
        <f t="shared" si="15"/>
        <v>0</v>
      </c>
      <c r="R469">
        <f>IFERROR(Worksheet!X490/(Worksheet!S490+Worksheet!V490),0)</f>
        <v>0</v>
      </c>
      <c r="S469" t="str">
        <f>IF(Worksheet!E490="","",Worksheet!E490)</f>
        <v/>
      </c>
      <c r="T469" t="str">
        <f>IF(Worksheet!B490="","",Worksheet!B490)</f>
        <v/>
      </c>
      <c r="U469" t="str">
        <f>IF(Worksheet!D490="","",Worksheet!D490)</f>
        <v/>
      </c>
      <c r="V469" t="str">
        <f>IF(Worksheet!$A$10=TRUE,"Y","N")</f>
        <v>N</v>
      </c>
      <c r="W469" t="str">
        <f>IF(Worksheet!$A$11=TRUE,"Y","N")</f>
        <v>N</v>
      </c>
      <c r="X469" t="str">
        <f>IF(Worksheet!$B$10=TRUE,"Y","N")</f>
        <v>N</v>
      </c>
      <c r="Y469" t="str">
        <f>IF(Worksheet!$B$11=TRUE,"Y","N")</f>
        <v>N</v>
      </c>
      <c r="Z469">
        <f>IFERROR(IF(N(Worksheet!V490)=0,Worksheet!U490,Worksheet!V490),"")</f>
        <v>0</v>
      </c>
    </row>
    <row r="470" spans="1:26" x14ac:dyDescent="0.25">
      <c r="A470" t="str">
        <f>IF(ISBLANK(Worksheet!F491)=FALSE,VLOOKUP(Worksheet!A491,MeasureCode_Lookup,6,FALSE),"")</f>
        <v/>
      </c>
      <c r="B470">
        <f>Worksheet!H491</f>
        <v>0</v>
      </c>
      <c r="C470">
        <f>Worksheet!I491</f>
        <v>0</v>
      </c>
      <c r="D470" s="1">
        <f>IFERROR(IF(Worksheet!Z491=0,Worksheet!Y491/I470,Worksheet!Z491/R470),0)</f>
        <v>0</v>
      </c>
      <c r="E470" t="s">
        <v>16</v>
      </c>
      <c r="H470">
        <f>IF(N(Worksheet!S491)=0,N(Worksheet!R491),N(Worksheet!S491))</f>
        <v>0</v>
      </c>
      <c r="I470">
        <f>IFERROR(Worksheet!W491/(Worksheet!R491+Worksheet!U491),0)</f>
        <v>0</v>
      </c>
      <c r="J470" s="64">
        <f>Worksheet!AE491</f>
        <v>0</v>
      </c>
      <c r="K470" s="64">
        <f>Worksheet!AD491</f>
        <v>0</v>
      </c>
      <c r="L470" s="1">
        <f t="shared" si="14"/>
        <v>0</v>
      </c>
      <c r="M470">
        <f>IF(Worksheet!AL491=0,0,Worksheet!AL491/I470)</f>
        <v>0</v>
      </c>
      <c r="N470">
        <f t="shared" si="15"/>
        <v>0</v>
      </c>
      <c r="R470">
        <f>IFERROR(Worksheet!X491/(Worksheet!S491+Worksheet!V491),0)</f>
        <v>0</v>
      </c>
      <c r="S470" t="str">
        <f>IF(Worksheet!E491="","",Worksheet!E491)</f>
        <v/>
      </c>
      <c r="T470" t="str">
        <f>IF(Worksheet!B491="","",Worksheet!B491)</f>
        <v/>
      </c>
      <c r="U470" t="str">
        <f>IF(Worksheet!D491="","",Worksheet!D491)</f>
        <v/>
      </c>
      <c r="V470" t="str">
        <f>IF(Worksheet!$A$10=TRUE,"Y","N")</f>
        <v>N</v>
      </c>
      <c r="W470" t="str">
        <f>IF(Worksheet!$A$11=TRUE,"Y","N")</f>
        <v>N</v>
      </c>
      <c r="X470" t="str">
        <f>IF(Worksheet!$B$10=TRUE,"Y","N")</f>
        <v>N</v>
      </c>
      <c r="Y470" t="str">
        <f>IF(Worksheet!$B$11=TRUE,"Y","N")</f>
        <v>N</v>
      </c>
      <c r="Z470">
        <f>IFERROR(IF(N(Worksheet!V491)=0,Worksheet!U491,Worksheet!V491),"")</f>
        <v>0</v>
      </c>
    </row>
    <row r="471" spans="1:26" x14ac:dyDescent="0.25">
      <c r="A471" t="str">
        <f>IF(ISBLANK(Worksheet!F492)=FALSE,VLOOKUP(Worksheet!A492,MeasureCode_Lookup,6,FALSE),"")</f>
        <v/>
      </c>
      <c r="B471">
        <f>Worksheet!H492</f>
        <v>0</v>
      </c>
      <c r="C471">
        <f>Worksheet!I492</f>
        <v>0</v>
      </c>
      <c r="D471" s="1">
        <f>IFERROR(IF(Worksheet!Z492=0,Worksheet!Y492/I471,Worksheet!Z492/R471),0)</f>
        <v>0</v>
      </c>
      <c r="E471" t="s">
        <v>16</v>
      </c>
      <c r="H471">
        <f>IF(N(Worksheet!S492)=0,N(Worksheet!R492),N(Worksheet!S492))</f>
        <v>0</v>
      </c>
      <c r="I471">
        <f>IFERROR(Worksheet!W492/(Worksheet!R492+Worksheet!U492),0)</f>
        <v>0</v>
      </c>
      <c r="J471" s="64">
        <f>Worksheet!AE492</f>
        <v>0</v>
      </c>
      <c r="K471" s="64">
        <f>Worksheet!AD492</f>
        <v>0</v>
      </c>
      <c r="L471" s="1">
        <f t="shared" si="14"/>
        <v>0</v>
      </c>
      <c r="M471">
        <f>IF(Worksheet!AL492=0,0,Worksheet!AL492/I471)</f>
        <v>0</v>
      </c>
      <c r="N471">
        <f t="shared" si="15"/>
        <v>0</v>
      </c>
      <c r="R471">
        <f>IFERROR(Worksheet!X492/(Worksheet!S492+Worksheet!V492),0)</f>
        <v>0</v>
      </c>
      <c r="S471" t="str">
        <f>IF(Worksheet!E492="","",Worksheet!E492)</f>
        <v/>
      </c>
      <c r="T471" t="str">
        <f>IF(Worksheet!B492="","",Worksheet!B492)</f>
        <v/>
      </c>
      <c r="U471" t="str">
        <f>IF(Worksheet!D492="","",Worksheet!D492)</f>
        <v/>
      </c>
      <c r="V471" t="str">
        <f>IF(Worksheet!$A$10=TRUE,"Y","N")</f>
        <v>N</v>
      </c>
      <c r="W471" t="str">
        <f>IF(Worksheet!$A$11=TRUE,"Y","N")</f>
        <v>N</v>
      </c>
      <c r="X471" t="str">
        <f>IF(Worksheet!$B$10=TRUE,"Y","N")</f>
        <v>N</v>
      </c>
      <c r="Y471" t="str">
        <f>IF(Worksheet!$B$11=TRUE,"Y","N")</f>
        <v>N</v>
      </c>
      <c r="Z471">
        <f>IFERROR(IF(N(Worksheet!V492)=0,Worksheet!U492,Worksheet!V492),"")</f>
        <v>0</v>
      </c>
    </row>
    <row r="472" spans="1:26" x14ac:dyDescent="0.25">
      <c r="A472" t="str">
        <f>IF(ISBLANK(Worksheet!F493)=FALSE,VLOOKUP(Worksheet!A493,MeasureCode_Lookup,6,FALSE),"")</f>
        <v/>
      </c>
      <c r="B472">
        <f>Worksheet!H493</f>
        <v>0</v>
      </c>
      <c r="C472">
        <f>Worksheet!I493</f>
        <v>0</v>
      </c>
      <c r="D472" s="1">
        <f>IFERROR(IF(Worksheet!Z493=0,Worksheet!Y493/I472,Worksheet!Z493/R472),0)</f>
        <v>0</v>
      </c>
      <c r="E472" t="s">
        <v>16</v>
      </c>
      <c r="H472">
        <f>IF(N(Worksheet!S493)=0,N(Worksheet!R493),N(Worksheet!S493))</f>
        <v>0</v>
      </c>
      <c r="I472">
        <f>IFERROR(Worksheet!W493/(Worksheet!R493+Worksheet!U493),0)</f>
        <v>0</v>
      </c>
      <c r="J472" s="64">
        <f>Worksheet!AE493</f>
        <v>0</v>
      </c>
      <c r="K472" s="64">
        <f>Worksheet!AD493</f>
        <v>0</v>
      </c>
      <c r="L472" s="1">
        <f t="shared" si="14"/>
        <v>0</v>
      </c>
      <c r="M472">
        <f>IF(Worksheet!AL493=0,0,Worksheet!AL493/I472)</f>
        <v>0</v>
      </c>
      <c r="N472">
        <f t="shared" si="15"/>
        <v>0</v>
      </c>
      <c r="R472">
        <f>IFERROR(Worksheet!X493/(Worksheet!S493+Worksheet!V493),0)</f>
        <v>0</v>
      </c>
      <c r="S472" t="str">
        <f>IF(Worksheet!E493="","",Worksheet!E493)</f>
        <v/>
      </c>
      <c r="T472" t="str">
        <f>IF(Worksheet!B493="","",Worksheet!B493)</f>
        <v/>
      </c>
      <c r="U472" t="str">
        <f>IF(Worksheet!D493="","",Worksheet!D493)</f>
        <v/>
      </c>
      <c r="V472" t="str">
        <f>IF(Worksheet!$A$10=TRUE,"Y","N")</f>
        <v>N</v>
      </c>
      <c r="W472" t="str">
        <f>IF(Worksheet!$A$11=TRUE,"Y","N")</f>
        <v>N</v>
      </c>
      <c r="X472" t="str">
        <f>IF(Worksheet!$B$10=TRUE,"Y","N")</f>
        <v>N</v>
      </c>
      <c r="Y472" t="str">
        <f>IF(Worksheet!$B$11=TRUE,"Y","N")</f>
        <v>N</v>
      </c>
      <c r="Z472">
        <f>IFERROR(IF(N(Worksheet!V493)=0,Worksheet!U493,Worksheet!V493),"")</f>
        <v>0</v>
      </c>
    </row>
    <row r="473" spans="1:26" x14ac:dyDescent="0.25">
      <c r="A473" t="str">
        <f>IF(ISBLANK(Worksheet!F494)=FALSE,VLOOKUP(Worksheet!A494,MeasureCode_Lookup,6,FALSE),"")</f>
        <v/>
      </c>
      <c r="B473">
        <f>Worksheet!H494</f>
        <v>0</v>
      </c>
      <c r="C473">
        <f>Worksheet!I494</f>
        <v>0</v>
      </c>
      <c r="D473" s="1">
        <f>IFERROR(IF(Worksheet!Z494=0,Worksheet!Y494/I473,Worksheet!Z494/R473),0)</f>
        <v>0</v>
      </c>
      <c r="E473" t="s">
        <v>16</v>
      </c>
      <c r="H473">
        <f>IF(N(Worksheet!S494)=0,N(Worksheet!R494),N(Worksheet!S494))</f>
        <v>0</v>
      </c>
      <c r="I473">
        <f>IFERROR(Worksheet!W494/(Worksheet!R494+Worksheet!U494),0)</f>
        <v>0</v>
      </c>
      <c r="J473" s="64">
        <f>Worksheet!AE494</f>
        <v>0</v>
      </c>
      <c r="K473" s="64">
        <f>Worksheet!AD494</f>
        <v>0</v>
      </c>
      <c r="L473" s="1">
        <f t="shared" si="14"/>
        <v>0</v>
      </c>
      <c r="M473">
        <f>IF(Worksheet!AL494=0,0,Worksheet!AL494/I473)</f>
        <v>0</v>
      </c>
      <c r="N473">
        <f t="shared" si="15"/>
        <v>0</v>
      </c>
      <c r="R473">
        <f>IFERROR(Worksheet!X494/(Worksheet!S494+Worksheet!V494),0)</f>
        <v>0</v>
      </c>
      <c r="S473" t="str">
        <f>IF(Worksheet!E494="","",Worksheet!E494)</f>
        <v/>
      </c>
      <c r="T473" t="str">
        <f>IF(Worksheet!B494="","",Worksheet!B494)</f>
        <v/>
      </c>
      <c r="U473" t="str">
        <f>IF(Worksheet!D494="","",Worksheet!D494)</f>
        <v/>
      </c>
      <c r="V473" t="str">
        <f>IF(Worksheet!$A$10=TRUE,"Y","N")</f>
        <v>N</v>
      </c>
      <c r="W473" t="str">
        <f>IF(Worksheet!$A$11=TRUE,"Y","N")</f>
        <v>N</v>
      </c>
      <c r="X473" t="str">
        <f>IF(Worksheet!$B$10=TRUE,"Y","N")</f>
        <v>N</v>
      </c>
      <c r="Y473" t="str">
        <f>IF(Worksheet!$B$11=TRUE,"Y","N")</f>
        <v>N</v>
      </c>
      <c r="Z473">
        <f>IFERROR(IF(N(Worksheet!V494)=0,Worksheet!U494,Worksheet!V494),"")</f>
        <v>0</v>
      </c>
    </row>
    <row r="474" spans="1:26" x14ac:dyDescent="0.25">
      <c r="A474" t="str">
        <f>IF(ISBLANK(Worksheet!F495)=FALSE,VLOOKUP(Worksheet!A495,MeasureCode_Lookup,6,FALSE),"")</f>
        <v/>
      </c>
      <c r="B474">
        <f>Worksheet!H495</f>
        <v>0</v>
      </c>
      <c r="C474">
        <f>Worksheet!I495</f>
        <v>0</v>
      </c>
      <c r="D474" s="1">
        <f>IFERROR(IF(Worksheet!Z495=0,Worksheet!Y495/I474,Worksheet!Z495/R474),0)</f>
        <v>0</v>
      </c>
      <c r="E474" t="s">
        <v>16</v>
      </c>
      <c r="H474">
        <f>IF(N(Worksheet!S495)=0,N(Worksheet!R495),N(Worksheet!S495))</f>
        <v>0</v>
      </c>
      <c r="I474">
        <f>IFERROR(Worksheet!W495/(Worksheet!R495+Worksheet!U495),0)</f>
        <v>0</v>
      </c>
      <c r="J474" s="64">
        <f>Worksheet!AE495</f>
        <v>0</v>
      </c>
      <c r="K474" s="64">
        <f>Worksheet!AD495</f>
        <v>0</v>
      </c>
      <c r="L474" s="1">
        <f t="shared" si="14"/>
        <v>0</v>
      </c>
      <c r="M474">
        <f>IF(Worksheet!AL495=0,0,Worksheet!AL495/I474)</f>
        <v>0</v>
      </c>
      <c r="N474">
        <f t="shared" si="15"/>
        <v>0</v>
      </c>
      <c r="R474">
        <f>IFERROR(Worksheet!X495/(Worksheet!S495+Worksheet!V495),0)</f>
        <v>0</v>
      </c>
      <c r="S474" t="str">
        <f>IF(Worksheet!E495="","",Worksheet!E495)</f>
        <v/>
      </c>
      <c r="T474" t="str">
        <f>IF(Worksheet!B495="","",Worksheet!B495)</f>
        <v/>
      </c>
      <c r="U474" t="str">
        <f>IF(Worksheet!D495="","",Worksheet!D495)</f>
        <v/>
      </c>
      <c r="V474" t="str">
        <f>IF(Worksheet!$A$10=TRUE,"Y","N")</f>
        <v>N</v>
      </c>
      <c r="W474" t="str">
        <f>IF(Worksheet!$A$11=TRUE,"Y","N")</f>
        <v>N</v>
      </c>
      <c r="X474" t="str">
        <f>IF(Worksheet!$B$10=TRUE,"Y","N")</f>
        <v>N</v>
      </c>
      <c r="Y474" t="str">
        <f>IF(Worksheet!$B$11=TRUE,"Y","N")</f>
        <v>N</v>
      </c>
      <c r="Z474">
        <f>IFERROR(IF(N(Worksheet!V495)=0,Worksheet!U495,Worksheet!V495),"")</f>
        <v>0</v>
      </c>
    </row>
    <row r="475" spans="1:26" x14ac:dyDescent="0.25">
      <c r="A475" t="str">
        <f>IF(ISBLANK(Worksheet!F496)=FALSE,VLOOKUP(Worksheet!A496,MeasureCode_Lookup,6,FALSE),"")</f>
        <v/>
      </c>
      <c r="B475">
        <f>Worksheet!H496</f>
        <v>0</v>
      </c>
      <c r="C475">
        <f>Worksheet!I496</f>
        <v>0</v>
      </c>
      <c r="D475" s="1">
        <f>IFERROR(IF(Worksheet!Z496=0,Worksheet!Y496/I475,Worksheet!Z496/R475),0)</f>
        <v>0</v>
      </c>
      <c r="E475" t="s">
        <v>16</v>
      </c>
      <c r="H475">
        <f>IF(N(Worksheet!S496)=0,N(Worksheet!R496),N(Worksheet!S496))</f>
        <v>0</v>
      </c>
      <c r="I475">
        <f>IFERROR(Worksheet!W496/(Worksheet!R496+Worksheet!U496),0)</f>
        <v>0</v>
      </c>
      <c r="J475" s="64">
        <f>Worksheet!AE496</f>
        <v>0</v>
      </c>
      <c r="K475" s="64">
        <f>Worksheet!AD496</f>
        <v>0</v>
      </c>
      <c r="L475" s="1">
        <f t="shared" si="14"/>
        <v>0</v>
      </c>
      <c r="M475">
        <f>IF(Worksheet!AL496=0,0,Worksheet!AL496/I475)</f>
        <v>0</v>
      </c>
      <c r="N475">
        <f t="shared" si="15"/>
        <v>0</v>
      </c>
      <c r="R475">
        <f>IFERROR(Worksheet!X496/(Worksheet!S496+Worksheet!V496),0)</f>
        <v>0</v>
      </c>
      <c r="S475" t="str">
        <f>IF(Worksheet!E496="","",Worksheet!E496)</f>
        <v/>
      </c>
      <c r="T475" t="str">
        <f>IF(Worksheet!B496="","",Worksheet!B496)</f>
        <v/>
      </c>
      <c r="U475" t="str">
        <f>IF(Worksheet!D496="","",Worksheet!D496)</f>
        <v/>
      </c>
      <c r="V475" t="str">
        <f>IF(Worksheet!$A$10=TRUE,"Y","N")</f>
        <v>N</v>
      </c>
      <c r="W475" t="str">
        <f>IF(Worksheet!$A$11=TRUE,"Y","N")</f>
        <v>N</v>
      </c>
      <c r="X475" t="str">
        <f>IF(Worksheet!$B$10=TRUE,"Y","N")</f>
        <v>N</v>
      </c>
      <c r="Y475" t="str">
        <f>IF(Worksheet!$B$11=TRUE,"Y","N")</f>
        <v>N</v>
      </c>
      <c r="Z475">
        <f>IFERROR(IF(N(Worksheet!V496)=0,Worksheet!U496,Worksheet!V496),"")</f>
        <v>0</v>
      </c>
    </row>
    <row r="476" spans="1:26" x14ac:dyDescent="0.25">
      <c r="A476" t="str">
        <f>IF(ISBLANK(Worksheet!F497)=FALSE,VLOOKUP(Worksheet!A497,MeasureCode_Lookup,6,FALSE),"")</f>
        <v/>
      </c>
      <c r="B476">
        <f>Worksheet!H497</f>
        <v>0</v>
      </c>
      <c r="C476">
        <f>Worksheet!I497</f>
        <v>0</v>
      </c>
      <c r="D476" s="1">
        <f>IFERROR(IF(Worksheet!Z497=0,Worksheet!Y497/I476,Worksheet!Z497/R476),0)</f>
        <v>0</v>
      </c>
      <c r="E476" t="s">
        <v>16</v>
      </c>
      <c r="H476">
        <f>IF(N(Worksheet!S497)=0,N(Worksheet!R497),N(Worksheet!S497))</f>
        <v>0</v>
      </c>
      <c r="I476">
        <f>IFERROR(Worksheet!W497/(Worksheet!R497+Worksheet!U497),0)</f>
        <v>0</v>
      </c>
      <c r="J476" s="64">
        <f>Worksheet!AE497</f>
        <v>0</v>
      </c>
      <c r="K476" s="64">
        <f>Worksheet!AD497</f>
        <v>0</v>
      </c>
      <c r="L476" s="1">
        <f t="shared" si="14"/>
        <v>0</v>
      </c>
      <c r="M476">
        <f>IF(Worksheet!AL497=0,0,Worksheet!AL497/I476)</f>
        <v>0</v>
      </c>
      <c r="N476">
        <f t="shared" si="15"/>
        <v>0</v>
      </c>
      <c r="R476">
        <f>IFERROR(Worksheet!X497/(Worksheet!S497+Worksheet!V497),0)</f>
        <v>0</v>
      </c>
      <c r="S476" t="str">
        <f>IF(Worksheet!E497="","",Worksheet!E497)</f>
        <v/>
      </c>
      <c r="T476" t="str">
        <f>IF(Worksheet!B497="","",Worksheet!B497)</f>
        <v/>
      </c>
      <c r="U476" t="str">
        <f>IF(Worksheet!D497="","",Worksheet!D497)</f>
        <v/>
      </c>
      <c r="V476" t="str">
        <f>IF(Worksheet!$A$10=TRUE,"Y","N")</f>
        <v>N</v>
      </c>
      <c r="W476" t="str">
        <f>IF(Worksheet!$A$11=TRUE,"Y","N")</f>
        <v>N</v>
      </c>
      <c r="X476" t="str">
        <f>IF(Worksheet!$B$10=TRUE,"Y","N")</f>
        <v>N</v>
      </c>
      <c r="Y476" t="str">
        <f>IF(Worksheet!$B$11=TRUE,"Y","N")</f>
        <v>N</v>
      </c>
      <c r="Z476">
        <f>IFERROR(IF(N(Worksheet!V497)=0,Worksheet!U497,Worksheet!V497),"")</f>
        <v>0</v>
      </c>
    </row>
    <row r="477" spans="1:26" x14ac:dyDescent="0.25">
      <c r="A477" t="str">
        <f>IF(ISBLANK(Worksheet!F498)=FALSE,VLOOKUP(Worksheet!A498,MeasureCode_Lookup,6,FALSE),"")</f>
        <v/>
      </c>
      <c r="B477">
        <f>Worksheet!H498</f>
        <v>0</v>
      </c>
      <c r="C477">
        <f>Worksheet!I498</f>
        <v>0</v>
      </c>
      <c r="D477" s="1">
        <f>IFERROR(IF(Worksheet!Z498=0,Worksheet!Y498/I477,Worksheet!Z498/R477),0)</f>
        <v>0</v>
      </c>
      <c r="E477" t="s">
        <v>16</v>
      </c>
      <c r="H477">
        <f>IF(N(Worksheet!S498)=0,N(Worksheet!R498),N(Worksheet!S498))</f>
        <v>0</v>
      </c>
      <c r="I477">
        <f>IFERROR(Worksheet!W498/(Worksheet!R498+Worksheet!U498),0)</f>
        <v>0</v>
      </c>
      <c r="J477" s="64">
        <f>Worksheet!AE498</f>
        <v>0</v>
      </c>
      <c r="K477" s="64">
        <f>Worksheet!AD498</f>
        <v>0</v>
      </c>
      <c r="L477" s="1">
        <f t="shared" si="14"/>
        <v>0</v>
      </c>
      <c r="M477">
        <f>IF(Worksheet!AL498=0,0,Worksheet!AL498/I477)</f>
        <v>0</v>
      </c>
      <c r="N477">
        <f t="shared" si="15"/>
        <v>0</v>
      </c>
      <c r="R477">
        <f>IFERROR(Worksheet!X498/(Worksheet!S498+Worksheet!V498),0)</f>
        <v>0</v>
      </c>
      <c r="S477" t="str">
        <f>IF(Worksheet!E498="","",Worksheet!E498)</f>
        <v/>
      </c>
      <c r="T477" t="str">
        <f>IF(Worksheet!B498="","",Worksheet!B498)</f>
        <v/>
      </c>
      <c r="U477" t="str">
        <f>IF(Worksheet!D498="","",Worksheet!D498)</f>
        <v/>
      </c>
      <c r="V477" t="str">
        <f>IF(Worksheet!$A$10=TRUE,"Y","N")</f>
        <v>N</v>
      </c>
      <c r="W477" t="str">
        <f>IF(Worksheet!$A$11=TRUE,"Y","N")</f>
        <v>N</v>
      </c>
      <c r="X477" t="str">
        <f>IF(Worksheet!$B$10=TRUE,"Y","N")</f>
        <v>N</v>
      </c>
      <c r="Y477" t="str">
        <f>IF(Worksheet!$B$11=TRUE,"Y","N")</f>
        <v>N</v>
      </c>
      <c r="Z477">
        <f>IFERROR(IF(N(Worksheet!V498)=0,Worksheet!U498,Worksheet!V498),"")</f>
        <v>0</v>
      </c>
    </row>
    <row r="478" spans="1:26" x14ac:dyDescent="0.25">
      <c r="A478" t="str">
        <f>IF(ISBLANK(Worksheet!F499)=FALSE,VLOOKUP(Worksheet!A499,MeasureCode_Lookup,6,FALSE),"")</f>
        <v/>
      </c>
      <c r="B478">
        <f>Worksheet!H499</f>
        <v>0</v>
      </c>
      <c r="C478">
        <f>Worksheet!I499</f>
        <v>0</v>
      </c>
      <c r="D478" s="1">
        <f>IFERROR(IF(Worksheet!Z499=0,Worksheet!Y499/I478,Worksheet!Z499/R478),0)</f>
        <v>0</v>
      </c>
      <c r="E478" t="s">
        <v>16</v>
      </c>
      <c r="H478">
        <f>IF(N(Worksheet!S499)=0,N(Worksheet!R499),N(Worksheet!S499))</f>
        <v>0</v>
      </c>
      <c r="I478">
        <f>IFERROR(Worksheet!W499/(Worksheet!R499+Worksheet!U499),0)</f>
        <v>0</v>
      </c>
      <c r="J478" s="64">
        <f>Worksheet!AE499</f>
        <v>0</v>
      </c>
      <c r="K478" s="64">
        <f>Worksheet!AD499</f>
        <v>0</v>
      </c>
      <c r="L478" s="1">
        <f t="shared" si="14"/>
        <v>0</v>
      </c>
      <c r="M478">
        <f>IF(Worksheet!AL499=0,0,Worksheet!AL499/I478)</f>
        <v>0</v>
      </c>
      <c r="N478">
        <f t="shared" si="15"/>
        <v>0</v>
      </c>
      <c r="R478">
        <f>IFERROR(Worksheet!X499/(Worksheet!S499+Worksheet!V499),0)</f>
        <v>0</v>
      </c>
      <c r="S478" t="str">
        <f>IF(Worksheet!E499="","",Worksheet!E499)</f>
        <v/>
      </c>
      <c r="T478" t="str">
        <f>IF(Worksheet!B499="","",Worksheet!B499)</f>
        <v/>
      </c>
      <c r="U478" t="str">
        <f>IF(Worksheet!D499="","",Worksheet!D499)</f>
        <v/>
      </c>
      <c r="V478" t="str">
        <f>IF(Worksheet!$A$10=TRUE,"Y","N")</f>
        <v>N</v>
      </c>
      <c r="W478" t="str">
        <f>IF(Worksheet!$A$11=TRUE,"Y","N")</f>
        <v>N</v>
      </c>
      <c r="X478" t="str">
        <f>IF(Worksheet!$B$10=TRUE,"Y","N")</f>
        <v>N</v>
      </c>
      <c r="Y478" t="str">
        <f>IF(Worksheet!$B$11=TRUE,"Y","N")</f>
        <v>N</v>
      </c>
      <c r="Z478">
        <f>IFERROR(IF(N(Worksheet!V499)=0,Worksheet!U499,Worksheet!V499),"")</f>
        <v>0</v>
      </c>
    </row>
    <row r="479" spans="1:26" x14ac:dyDescent="0.25">
      <c r="A479" t="str">
        <f>IF(ISBLANK(Worksheet!F500)=FALSE,VLOOKUP(Worksheet!A500,MeasureCode_Lookup,6,FALSE),"")</f>
        <v/>
      </c>
      <c r="B479">
        <f>Worksheet!H500</f>
        <v>0</v>
      </c>
      <c r="C479">
        <f>Worksheet!I500</f>
        <v>0</v>
      </c>
      <c r="D479" s="1">
        <f>IFERROR(IF(Worksheet!Z500=0,Worksheet!Y500/I479,Worksheet!Z500/R479),0)</f>
        <v>0</v>
      </c>
      <c r="E479" t="s">
        <v>16</v>
      </c>
      <c r="H479">
        <f>IF(N(Worksheet!S500)=0,N(Worksheet!R500),N(Worksheet!S500))</f>
        <v>0</v>
      </c>
      <c r="I479">
        <f>IFERROR(Worksheet!W500/(Worksheet!R500+Worksheet!U500),0)</f>
        <v>0</v>
      </c>
      <c r="J479" s="64">
        <f>Worksheet!AE500</f>
        <v>0</v>
      </c>
      <c r="K479" s="64">
        <f>Worksheet!AD500</f>
        <v>0</v>
      </c>
      <c r="L479" s="1">
        <f t="shared" si="14"/>
        <v>0</v>
      </c>
      <c r="M479">
        <f>IF(Worksheet!AL500=0,0,Worksheet!AL500/I479)</f>
        <v>0</v>
      </c>
      <c r="N479">
        <f t="shared" si="15"/>
        <v>0</v>
      </c>
      <c r="R479">
        <f>IFERROR(Worksheet!X500/(Worksheet!S500+Worksheet!V500),0)</f>
        <v>0</v>
      </c>
      <c r="S479" t="str">
        <f>IF(Worksheet!E500="","",Worksheet!E500)</f>
        <v/>
      </c>
      <c r="T479" t="str">
        <f>IF(Worksheet!B500="","",Worksheet!B500)</f>
        <v/>
      </c>
      <c r="U479" t="str">
        <f>IF(Worksheet!D500="","",Worksheet!D500)</f>
        <v/>
      </c>
      <c r="V479" t="str">
        <f>IF(Worksheet!$A$10=TRUE,"Y","N")</f>
        <v>N</v>
      </c>
      <c r="W479" t="str">
        <f>IF(Worksheet!$A$11=TRUE,"Y","N")</f>
        <v>N</v>
      </c>
      <c r="X479" t="str">
        <f>IF(Worksheet!$B$10=TRUE,"Y","N")</f>
        <v>N</v>
      </c>
      <c r="Y479" t="str">
        <f>IF(Worksheet!$B$11=TRUE,"Y","N")</f>
        <v>N</v>
      </c>
      <c r="Z479">
        <f>IFERROR(IF(N(Worksheet!V500)=0,Worksheet!U500,Worksheet!V500),"")</f>
        <v>0</v>
      </c>
    </row>
    <row r="480" spans="1:26" x14ac:dyDescent="0.25">
      <c r="A480" t="str">
        <f>IF(ISBLANK(Worksheet!F501)=FALSE,VLOOKUP(Worksheet!A501,MeasureCode_Lookup,6,FALSE),"")</f>
        <v/>
      </c>
      <c r="B480">
        <f>Worksheet!H501</f>
        <v>0</v>
      </c>
      <c r="C480">
        <f>Worksheet!I501</f>
        <v>0</v>
      </c>
      <c r="D480" s="1">
        <f>IFERROR(IF(Worksheet!Z501=0,Worksheet!Y501/I480,Worksheet!Z501/R480),0)</f>
        <v>0</v>
      </c>
      <c r="E480" t="s">
        <v>16</v>
      </c>
      <c r="H480">
        <f>IF(N(Worksheet!S501)=0,N(Worksheet!R501),N(Worksheet!S501))</f>
        <v>0</v>
      </c>
      <c r="I480">
        <f>IFERROR(Worksheet!W501/(Worksheet!R501+Worksheet!U501),0)</f>
        <v>0</v>
      </c>
      <c r="J480" s="64">
        <f>Worksheet!AE501</f>
        <v>0</v>
      </c>
      <c r="K480" s="64">
        <f>Worksheet!AD501</f>
        <v>0</v>
      </c>
      <c r="L480" s="1">
        <f t="shared" si="14"/>
        <v>0</v>
      </c>
      <c r="M480">
        <f>IF(Worksheet!AL501=0,0,Worksheet!AL501/I480)</f>
        <v>0</v>
      </c>
      <c r="N480">
        <f t="shared" si="15"/>
        <v>0</v>
      </c>
      <c r="R480">
        <f>IFERROR(Worksheet!X501/(Worksheet!S501+Worksheet!V501),0)</f>
        <v>0</v>
      </c>
      <c r="S480" t="str">
        <f>IF(Worksheet!E501="","",Worksheet!E501)</f>
        <v/>
      </c>
      <c r="T480" t="str">
        <f>IF(Worksheet!B501="","",Worksheet!B501)</f>
        <v/>
      </c>
      <c r="U480" t="str">
        <f>IF(Worksheet!D501="","",Worksheet!D501)</f>
        <v/>
      </c>
      <c r="V480" t="str">
        <f>IF(Worksheet!$A$10=TRUE,"Y","N")</f>
        <v>N</v>
      </c>
      <c r="W480" t="str">
        <f>IF(Worksheet!$A$11=TRUE,"Y","N")</f>
        <v>N</v>
      </c>
      <c r="X480" t="str">
        <f>IF(Worksheet!$B$10=TRUE,"Y","N")</f>
        <v>N</v>
      </c>
      <c r="Y480" t="str">
        <f>IF(Worksheet!$B$11=TRUE,"Y","N")</f>
        <v>N</v>
      </c>
      <c r="Z480">
        <f>IFERROR(IF(N(Worksheet!V501)=0,Worksheet!U501,Worksheet!V501),"")</f>
        <v>0</v>
      </c>
    </row>
    <row r="481" spans="1:26" x14ac:dyDescent="0.25">
      <c r="A481" t="str">
        <f>IF(ISBLANK(Worksheet!F502)=FALSE,VLOOKUP(Worksheet!A502,MeasureCode_Lookup,6,FALSE),"")</f>
        <v/>
      </c>
      <c r="B481">
        <f>Worksheet!H502</f>
        <v>0</v>
      </c>
      <c r="C481">
        <f>Worksheet!I502</f>
        <v>0</v>
      </c>
      <c r="D481" s="1">
        <f>IFERROR(IF(Worksheet!Z502=0,Worksheet!Y502/I481,Worksheet!Z502/R481),0)</f>
        <v>0</v>
      </c>
      <c r="E481" t="s">
        <v>16</v>
      </c>
      <c r="H481">
        <f>IF(N(Worksheet!S502)=0,N(Worksheet!R502),N(Worksheet!S502))</f>
        <v>0</v>
      </c>
      <c r="I481">
        <f>IFERROR(Worksheet!W502/(Worksheet!R502+Worksheet!U502),0)</f>
        <v>0</v>
      </c>
      <c r="J481" s="64">
        <f>Worksheet!AE502</f>
        <v>0</v>
      </c>
      <c r="K481" s="64">
        <f>Worksheet!AD502</f>
        <v>0</v>
      </c>
      <c r="L481" s="1">
        <f t="shared" si="14"/>
        <v>0</v>
      </c>
      <c r="M481">
        <f>IF(Worksheet!AL502=0,0,Worksheet!AL502/I481)</f>
        <v>0</v>
      </c>
      <c r="N481">
        <f t="shared" si="15"/>
        <v>0</v>
      </c>
      <c r="R481">
        <f>IFERROR(Worksheet!X502/(Worksheet!S502+Worksheet!V502),0)</f>
        <v>0</v>
      </c>
      <c r="S481" t="str">
        <f>IF(Worksheet!E502="","",Worksheet!E502)</f>
        <v/>
      </c>
      <c r="T481" t="str">
        <f>IF(Worksheet!B502="","",Worksheet!B502)</f>
        <v/>
      </c>
      <c r="U481" t="str">
        <f>IF(Worksheet!D502="","",Worksheet!D502)</f>
        <v/>
      </c>
      <c r="V481" t="str">
        <f>IF(Worksheet!$A$10=TRUE,"Y","N")</f>
        <v>N</v>
      </c>
      <c r="W481" t="str">
        <f>IF(Worksheet!$A$11=TRUE,"Y","N")</f>
        <v>N</v>
      </c>
      <c r="X481" t="str">
        <f>IF(Worksheet!$B$10=TRUE,"Y","N")</f>
        <v>N</v>
      </c>
      <c r="Y481" t="str">
        <f>IF(Worksheet!$B$11=TRUE,"Y","N")</f>
        <v>N</v>
      </c>
      <c r="Z481">
        <f>IFERROR(IF(N(Worksheet!V502)=0,Worksheet!U502,Worksheet!V502),"")</f>
        <v>0</v>
      </c>
    </row>
    <row r="482" spans="1:26" x14ac:dyDescent="0.25">
      <c r="A482" t="str">
        <f>IF(ISBLANK(Worksheet!F503)=FALSE,VLOOKUP(Worksheet!A503,MeasureCode_Lookup,6,FALSE),"")</f>
        <v/>
      </c>
      <c r="B482">
        <f>Worksheet!H503</f>
        <v>0</v>
      </c>
      <c r="C482">
        <f>Worksheet!I503</f>
        <v>0</v>
      </c>
      <c r="D482" s="1">
        <f>IFERROR(IF(Worksheet!Z503=0,Worksheet!Y503/I482,Worksheet!Z503/R482),0)</f>
        <v>0</v>
      </c>
      <c r="E482" t="s">
        <v>16</v>
      </c>
      <c r="H482">
        <f>IF(N(Worksheet!S503)=0,N(Worksheet!R503),N(Worksheet!S503))</f>
        <v>0</v>
      </c>
      <c r="I482">
        <f>IFERROR(Worksheet!W503/(Worksheet!R503+Worksheet!U503),0)</f>
        <v>0</v>
      </c>
      <c r="J482" s="64">
        <f>Worksheet!AE503</f>
        <v>0</v>
      </c>
      <c r="K482" s="64">
        <f>Worksheet!AD503</f>
        <v>0</v>
      </c>
      <c r="L482" s="1">
        <f t="shared" si="14"/>
        <v>0</v>
      </c>
      <c r="M482">
        <f>IF(Worksheet!AL503=0,0,Worksheet!AL503/I482)</f>
        <v>0</v>
      </c>
      <c r="N482">
        <f t="shared" si="15"/>
        <v>0</v>
      </c>
      <c r="R482">
        <f>IFERROR(Worksheet!X503/(Worksheet!S503+Worksheet!V503),0)</f>
        <v>0</v>
      </c>
      <c r="S482" t="str">
        <f>IF(Worksheet!E503="","",Worksheet!E503)</f>
        <v/>
      </c>
      <c r="T482" t="str">
        <f>IF(Worksheet!B503="","",Worksheet!B503)</f>
        <v/>
      </c>
      <c r="U482" t="str">
        <f>IF(Worksheet!D503="","",Worksheet!D503)</f>
        <v/>
      </c>
      <c r="V482" t="str">
        <f>IF(Worksheet!$A$10=TRUE,"Y","N")</f>
        <v>N</v>
      </c>
      <c r="W482" t="str">
        <f>IF(Worksheet!$A$11=TRUE,"Y","N")</f>
        <v>N</v>
      </c>
      <c r="X482" t="str">
        <f>IF(Worksheet!$B$10=TRUE,"Y","N")</f>
        <v>N</v>
      </c>
      <c r="Y482" t="str">
        <f>IF(Worksheet!$B$11=TRUE,"Y","N")</f>
        <v>N</v>
      </c>
      <c r="Z482">
        <f>IFERROR(IF(N(Worksheet!V503)=0,Worksheet!U503,Worksheet!V503),"")</f>
        <v>0</v>
      </c>
    </row>
    <row r="483" spans="1:26" x14ac:dyDescent="0.25">
      <c r="A483" t="str">
        <f>IF(ISBLANK(Worksheet!F504)=FALSE,VLOOKUP(Worksheet!A504,MeasureCode_Lookup,6,FALSE),"")</f>
        <v/>
      </c>
      <c r="B483">
        <f>Worksheet!H504</f>
        <v>0</v>
      </c>
      <c r="C483">
        <f>Worksheet!I504</f>
        <v>0</v>
      </c>
      <c r="D483" s="1">
        <f>IFERROR(IF(Worksheet!Z504=0,Worksheet!Y504/I483,Worksheet!Z504/R483),0)</f>
        <v>0</v>
      </c>
      <c r="E483" t="s">
        <v>16</v>
      </c>
      <c r="H483">
        <f>IF(N(Worksheet!S504)=0,N(Worksheet!R504),N(Worksheet!S504))</f>
        <v>0</v>
      </c>
      <c r="I483">
        <f>IFERROR(Worksheet!W504/(Worksheet!R504+Worksheet!U504),0)</f>
        <v>0</v>
      </c>
      <c r="J483" s="64">
        <f>Worksheet!AE504</f>
        <v>0</v>
      </c>
      <c r="K483" s="64">
        <f>Worksheet!AD504</f>
        <v>0</v>
      </c>
      <c r="L483" s="1">
        <f t="shared" si="14"/>
        <v>0</v>
      </c>
      <c r="M483">
        <f>IF(Worksheet!AL504=0,0,Worksheet!AL504/I483)</f>
        <v>0</v>
      </c>
      <c r="N483">
        <f t="shared" si="15"/>
        <v>0</v>
      </c>
      <c r="R483">
        <f>IFERROR(Worksheet!X504/(Worksheet!S504+Worksheet!V504),0)</f>
        <v>0</v>
      </c>
      <c r="S483" t="str">
        <f>IF(Worksheet!E504="","",Worksheet!E504)</f>
        <v/>
      </c>
      <c r="T483" t="str">
        <f>IF(Worksheet!B504="","",Worksheet!B504)</f>
        <v/>
      </c>
      <c r="U483" t="str">
        <f>IF(Worksheet!D504="","",Worksheet!D504)</f>
        <v/>
      </c>
      <c r="V483" t="str">
        <f>IF(Worksheet!$A$10=TRUE,"Y","N")</f>
        <v>N</v>
      </c>
      <c r="W483" t="str">
        <f>IF(Worksheet!$A$11=TRUE,"Y","N")</f>
        <v>N</v>
      </c>
      <c r="X483" t="str">
        <f>IF(Worksheet!$B$10=TRUE,"Y","N")</f>
        <v>N</v>
      </c>
      <c r="Y483" t="str">
        <f>IF(Worksheet!$B$11=TRUE,"Y","N")</f>
        <v>N</v>
      </c>
      <c r="Z483">
        <f>IFERROR(IF(N(Worksheet!V504)=0,Worksheet!U504,Worksheet!V504),"")</f>
        <v>0</v>
      </c>
    </row>
    <row r="484" spans="1:26" x14ac:dyDescent="0.25">
      <c r="A484" t="str">
        <f>IF(ISBLANK(Worksheet!F505)=FALSE,VLOOKUP(Worksheet!A505,MeasureCode_Lookup,6,FALSE),"")</f>
        <v/>
      </c>
      <c r="B484">
        <f>Worksheet!H505</f>
        <v>0</v>
      </c>
      <c r="C484">
        <f>Worksheet!I505</f>
        <v>0</v>
      </c>
      <c r="D484" s="1">
        <f>IFERROR(IF(Worksheet!Z505=0,Worksheet!Y505/I484,Worksheet!Z505/R484),0)</f>
        <v>0</v>
      </c>
      <c r="E484" t="s">
        <v>16</v>
      </c>
      <c r="H484">
        <f>IF(N(Worksheet!S505)=0,N(Worksheet!R505),N(Worksheet!S505))</f>
        <v>0</v>
      </c>
      <c r="I484">
        <f>IFERROR(Worksheet!W505/(Worksheet!R505+Worksheet!U505),0)</f>
        <v>0</v>
      </c>
      <c r="J484" s="64">
        <f>Worksheet!AE505</f>
        <v>0</v>
      </c>
      <c r="K484" s="64">
        <f>Worksheet!AD505</f>
        <v>0</v>
      </c>
      <c r="L484" s="1">
        <f t="shared" si="14"/>
        <v>0</v>
      </c>
      <c r="M484">
        <f>IF(Worksheet!AL505=0,0,Worksheet!AL505/I484)</f>
        <v>0</v>
      </c>
      <c r="N484">
        <f t="shared" si="15"/>
        <v>0</v>
      </c>
      <c r="R484">
        <f>IFERROR(Worksheet!X505/(Worksheet!S505+Worksheet!V505),0)</f>
        <v>0</v>
      </c>
      <c r="S484" t="str">
        <f>IF(Worksheet!E505="","",Worksheet!E505)</f>
        <v/>
      </c>
      <c r="T484" t="str">
        <f>IF(Worksheet!B505="","",Worksheet!B505)</f>
        <v/>
      </c>
      <c r="U484" t="str">
        <f>IF(Worksheet!D505="","",Worksheet!D505)</f>
        <v/>
      </c>
      <c r="V484" t="str">
        <f>IF(Worksheet!$A$10=TRUE,"Y","N")</f>
        <v>N</v>
      </c>
      <c r="W484" t="str">
        <f>IF(Worksheet!$A$11=TRUE,"Y","N")</f>
        <v>N</v>
      </c>
      <c r="X484" t="str">
        <f>IF(Worksheet!$B$10=TRUE,"Y","N")</f>
        <v>N</v>
      </c>
      <c r="Y484" t="str">
        <f>IF(Worksheet!$B$11=TRUE,"Y","N")</f>
        <v>N</v>
      </c>
      <c r="Z484">
        <f>IFERROR(IF(N(Worksheet!V505)=0,Worksheet!U505,Worksheet!V505),"")</f>
        <v>0</v>
      </c>
    </row>
    <row r="485" spans="1:26" x14ac:dyDescent="0.25">
      <c r="A485" t="str">
        <f>IF(ISBLANK(Worksheet!F506)=FALSE,VLOOKUP(Worksheet!A506,MeasureCode_Lookup,6,FALSE),"")</f>
        <v/>
      </c>
      <c r="B485">
        <f>Worksheet!H506</f>
        <v>0</v>
      </c>
      <c r="C485">
        <f>Worksheet!I506</f>
        <v>0</v>
      </c>
      <c r="D485" s="1">
        <f>IFERROR(IF(Worksheet!Z506=0,Worksheet!Y506/I485,Worksheet!Z506/R485),0)</f>
        <v>0</v>
      </c>
      <c r="E485" t="s">
        <v>16</v>
      </c>
      <c r="H485">
        <f>IF(N(Worksheet!S506)=0,N(Worksheet!R506),N(Worksheet!S506))</f>
        <v>0</v>
      </c>
      <c r="I485">
        <f>IFERROR(Worksheet!W506/(Worksheet!R506+Worksheet!U506),0)</f>
        <v>0</v>
      </c>
      <c r="J485" s="64">
        <f>Worksheet!AE506</f>
        <v>0</v>
      </c>
      <c r="K485" s="64">
        <f>Worksheet!AD506</f>
        <v>0</v>
      </c>
      <c r="L485" s="1">
        <f t="shared" si="14"/>
        <v>0</v>
      </c>
      <c r="M485">
        <f>IF(Worksheet!AL506=0,0,Worksheet!AL506/I485)</f>
        <v>0</v>
      </c>
      <c r="N485">
        <f t="shared" si="15"/>
        <v>0</v>
      </c>
      <c r="R485">
        <f>IFERROR(Worksheet!X506/(Worksheet!S506+Worksheet!V506),0)</f>
        <v>0</v>
      </c>
      <c r="S485" t="str">
        <f>IF(Worksheet!E506="","",Worksheet!E506)</f>
        <v/>
      </c>
      <c r="T485" t="str">
        <f>IF(Worksheet!B506="","",Worksheet!B506)</f>
        <v/>
      </c>
      <c r="U485" t="str">
        <f>IF(Worksheet!D506="","",Worksheet!D506)</f>
        <v/>
      </c>
      <c r="V485" t="str">
        <f>IF(Worksheet!$A$10=TRUE,"Y","N")</f>
        <v>N</v>
      </c>
      <c r="W485" t="str">
        <f>IF(Worksheet!$A$11=TRUE,"Y","N")</f>
        <v>N</v>
      </c>
      <c r="X485" t="str">
        <f>IF(Worksheet!$B$10=TRUE,"Y","N")</f>
        <v>N</v>
      </c>
      <c r="Y485" t="str">
        <f>IF(Worksheet!$B$11=TRUE,"Y","N")</f>
        <v>N</v>
      </c>
      <c r="Z485">
        <f>IFERROR(IF(N(Worksheet!V506)=0,Worksheet!U506,Worksheet!V506),"")</f>
        <v>0</v>
      </c>
    </row>
    <row r="486" spans="1:26" x14ac:dyDescent="0.25">
      <c r="A486" t="str">
        <f>IF(ISBLANK(Worksheet!F507)=FALSE,VLOOKUP(Worksheet!A507,MeasureCode_Lookup,6,FALSE),"")</f>
        <v/>
      </c>
      <c r="B486">
        <f>Worksheet!H507</f>
        <v>0</v>
      </c>
      <c r="C486">
        <f>Worksheet!I507</f>
        <v>0</v>
      </c>
      <c r="D486" s="1">
        <f>IFERROR(IF(Worksheet!Z507=0,Worksheet!Y507/I486,Worksheet!Z507/R486),0)</f>
        <v>0</v>
      </c>
      <c r="E486" t="s">
        <v>16</v>
      </c>
      <c r="H486">
        <f>IF(N(Worksheet!S507)=0,N(Worksheet!R507),N(Worksheet!S507))</f>
        <v>0</v>
      </c>
      <c r="I486">
        <f>IFERROR(Worksheet!W507/(Worksheet!R507+Worksheet!U507),0)</f>
        <v>0</v>
      </c>
      <c r="J486" s="64">
        <f>Worksheet!AE507</f>
        <v>0</v>
      </c>
      <c r="K486" s="64">
        <f>Worksheet!AD507</f>
        <v>0</v>
      </c>
      <c r="L486" s="1">
        <f t="shared" si="14"/>
        <v>0</v>
      </c>
      <c r="M486">
        <f>IF(Worksheet!AL507=0,0,Worksheet!AL507/I486)</f>
        <v>0</v>
      </c>
      <c r="N486">
        <f t="shared" si="15"/>
        <v>0</v>
      </c>
      <c r="R486">
        <f>IFERROR(Worksheet!X507/(Worksheet!S507+Worksheet!V507),0)</f>
        <v>0</v>
      </c>
      <c r="S486" t="str">
        <f>IF(Worksheet!E507="","",Worksheet!E507)</f>
        <v/>
      </c>
      <c r="T486" t="str">
        <f>IF(Worksheet!B507="","",Worksheet!B507)</f>
        <v/>
      </c>
      <c r="U486" t="str">
        <f>IF(Worksheet!D507="","",Worksheet!D507)</f>
        <v/>
      </c>
      <c r="V486" t="str">
        <f>IF(Worksheet!$A$10=TRUE,"Y","N")</f>
        <v>N</v>
      </c>
      <c r="W486" t="str">
        <f>IF(Worksheet!$A$11=TRUE,"Y","N")</f>
        <v>N</v>
      </c>
      <c r="X486" t="str">
        <f>IF(Worksheet!$B$10=TRUE,"Y","N")</f>
        <v>N</v>
      </c>
      <c r="Y486" t="str">
        <f>IF(Worksheet!$B$11=TRUE,"Y","N")</f>
        <v>N</v>
      </c>
      <c r="Z486">
        <f>IFERROR(IF(N(Worksheet!V507)=0,Worksheet!U507,Worksheet!V507),"")</f>
        <v>0</v>
      </c>
    </row>
    <row r="487" spans="1:26" x14ac:dyDescent="0.25">
      <c r="A487" t="str">
        <f>IF(ISBLANK(Worksheet!F508)=FALSE,VLOOKUP(Worksheet!A508,MeasureCode_Lookup,6,FALSE),"")</f>
        <v/>
      </c>
      <c r="B487">
        <f>Worksheet!H508</f>
        <v>0</v>
      </c>
      <c r="C487">
        <f>Worksheet!I508</f>
        <v>0</v>
      </c>
      <c r="D487" s="1">
        <f>IFERROR(IF(Worksheet!Z508=0,Worksheet!Y508/I487,Worksheet!Z508/R487),0)</f>
        <v>0</v>
      </c>
      <c r="E487" t="s">
        <v>16</v>
      </c>
      <c r="H487">
        <f>IF(N(Worksheet!S508)=0,N(Worksheet!R508),N(Worksheet!S508))</f>
        <v>0</v>
      </c>
      <c r="I487">
        <f>IFERROR(Worksheet!W508/(Worksheet!R508+Worksheet!U508),0)</f>
        <v>0</v>
      </c>
      <c r="J487" s="64">
        <f>Worksheet!AE508</f>
        <v>0</v>
      </c>
      <c r="K487" s="64">
        <f>Worksheet!AD508</f>
        <v>0</v>
      </c>
      <c r="L487" s="1">
        <f t="shared" si="14"/>
        <v>0</v>
      </c>
      <c r="M487">
        <f>IF(Worksheet!AL508=0,0,Worksheet!AL508/I487)</f>
        <v>0</v>
      </c>
      <c r="N487">
        <f t="shared" si="15"/>
        <v>0</v>
      </c>
      <c r="R487">
        <f>IFERROR(Worksheet!X508/(Worksheet!S508+Worksheet!V508),0)</f>
        <v>0</v>
      </c>
      <c r="S487" t="str">
        <f>IF(Worksheet!E508="","",Worksheet!E508)</f>
        <v/>
      </c>
      <c r="T487" t="str">
        <f>IF(Worksheet!B508="","",Worksheet!B508)</f>
        <v/>
      </c>
      <c r="U487" t="str">
        <f>IF(Worksheet!D508="","",Worksheet!D508)</f>
        <v/>
      </c>
      <c r="V487" t="str">
        <f>IF(Worksheet!$A$10=TRUE,"Y","N")</f>
        <v>N</v>
      </c>
      <c r="W487" t="str">
        <f>IF(Worksheet!$A$11=TRUE,"Y","N")</f>
        <v>N</v>
      </c>
      <c r="X487" t="str">
        <f>IF(Worksheet!$B$10=TRUE,"Y","N")</f>
        <v>N</v>
      </c>
      <c r="Y487" t="str">
        <f>IF(Worksheet!$B$11=TRUE,"Y","N")</f>
        <v>N</v>
      </c>
      <c r="Z487">
        <f>IFERROR(IF(N(Worksheet!V508)=0,Worksheet!U508,Worksheet!V508),"")</f>
        <v>0</v>
      </c>
    </row>
    <row r="488" spans="1:26" x14ac:dyDescent="0.25">
      <c r="A488" t="str">
        <f>IF(ISBLANK(Worksheet!F509)=FALSE,VLOOKUP(Worksheet!A509,MeasureCode_Lookup,6,FALSE),"")</f>
        <v/>
      </c>
      <c r="B488">
        <f>Worksheet!H509</f>
        <v>0</v>
      </c>
      <c r="C488">
        <f>Worksheet!I509</f>
        <v>0</v>
      </c>
      <c r="D488" s="1">
        <f>IFERROR(IF(Worksheet!Z509=0,Worksheet!Y509/I488,Worksheet!Z509/R488),0)</f>
        <v>0</v>
      </c>
      <c r="E488" t="s">
        <v>16</v>
      </c>
      <c r="H488">
        <f>IF(N(Worksheet!S509)=0,N(Worksheet!R509),N(Worksheet!S509))</f>
        <v>0</v>
      </c>
      <c r="I488">
        <f>IFERROR(Worksheet!W509/(Worksheet!R509+Worksheet!U509),0)</f>
        <v>0</v>
      </c>
      <c r="J488" s="64">
        <f>Worksheet!AE509</f>
        <v>0</v>
      </c>
      <c r="K488" s="64">
        <f>Worksheet!AD509</f>
        <v>0</v>
      </c>
      <c r="L488" s="1">
        <f t="shared" si="14"/>
        <v>0</v>
      </c>
      <c r="M488">
        <f>IF(Worksheet!AL509=0,0,Worksheet!AL509/I488)</f>
        <v>0</v>
      </c>
      <c r="N488">
        <f t="shared" si="15"/>
        <v>0</v>
      </c>
      <c r="R488">
        <f>IFERROR(Worksheet!X509/(Worksheet!S509+Worksheet!V509),0)</f>
        <v>0</v>
      </c>
      <c r="S488" t="str">
        <f>IF(Worksheet!E509="","",Worksheet!E509)</f>
        <v/>
      </c>
      <c r="T488" t="str">
        <f>IF(Worksheet!B509="","",Worksheet!B509)</f>
        <v/>
      </c>
      <c r="U488" t="str">
        <f>IF(Worksheet!D509="","",Worksheet!D509)</f>
        <v/>
      </c>
      <c r="V488" t="str">
        <f>IF(Worksheet!$A$10=TRUE,"Y","N")</f>
        <v>N</v>
      </c>
      <c r="W488" t="str">
        <f>IF(Worksheet!$A$11=TRUE,"Y","N")</f>
        <v>N</v>
      </c>
      <c r="X488" t="str">
        <f>IF(Worksheet!$B$10=TRUE,"Y","N")</f>
        <v>N</v>
      </c>
      <c r="Y488" t="str">
        <f>IF(Worksheet!$B$11=TRUE,"Y","N")</f>
        <v>N</v>
      </c>
      <c r="Z488">
        <f>IFERROR(IF(N(Worksheet!V509)=0,Worksheet!U509,Worksheet!V509),"")</f>
        <v>0</v>
      </c>
    </row>
    <row r="489" spans="1:26" x14ac:dyDescent="0.25">
      <c r="A489" t="str">
        <f>IF(ISBLANK(Worksheet!F510)=FALSE,VLOOKUP(Worksheet!A510,MeasureCode_Lookup,6,FALSE),"")</f>
        <v/>
      </c>
      <c r="B489">
        <f>Worksheet!H510</f>
        <v>0</v>
      </c>
      <c r="C489">
        <f>Worksheet!I510</f>
        <v>0</v>
      </c>
      <c r="D489" s="1">
        <f>IFERROR(IF(Worksheet!Z510=0,Worksheet!Y510/I489,Worksheet!Z510/R489),0)</f>
        <v>0</v>
      </c>
      <c r="E489" t="s">
        <v>16</v>
      </c>
      <c r="H489">
        <f>IF(N(Worksheet!S510)=0,N(Worksheet!R510),N(Worksheet!S510))</f>
        <v>0</v>
      </c>
      <c r="I489">
        <f>IFERROR(Worksheet!W510/(Worksheet!R510+Worksheet!U510),0)</f>
        <v>0</v>
      </c>
      <c r="J489" s="64">
        <f>Worksheet!AE510</f>
        <v>0</v>
      </c>
      <c r="K489" s="64">
        <f>Worksheet!AD510</f>
        <v>0</v>
      </c>
      <c r="L489" s="1">
        <f t="shared" si="14"/>
        <v>0</v>
      </c>
      <c r="M489">
        <f>IF(Worksheet!AL510=0,0,Worksheet!AL510/I489)</f>
        <v>0</v>
      </c>
      <c r="N489">
        <f t="shared" si="15"/>
        <v>0</v>
      </c>
      <c r="R489">
        <f>IFERROR(Worksheet!X510/(Worksheet!S510+Worksheet!V510),0)</f>
        <v>0</v>
      </c>
      <c r="S489" t="str">
        <f>IF(Worksheet!E510="","",Worksheet!E510)</f>
        <v/>
      </c>
      <c r="T489" t="str">
        <f>IF(Worksheet!B510="","",Worksheet!B510)</f>
        <v/>
      </c>
      <c r="U489" t="str">
        <f>IF(Worksheet!D510="","",Worksheet!D510)</f>
        <v/>
      </c>
      <c r="V489" t="str">
        <f>IF(Worksheet!$A$10=TRUE,"Y","N")</f>
        <v>N</v>
      </c>
      <c r="W489" t="str">
        <f>IF(Worksheet!$A$11=TRUE,"Y","N")</f>
        <v>N</v>
      </c>
      <c r="X489" t="str">
        <f>IF(Worksheet!$B$10=TRUE,"Y","N")</f>
        <v>N</v>
      </c>
      <c r="Y489" t="str">
        <f>IF(Worksheet!$B$11=TRUE,"Y","N")</f>
        <v>N</v>
      </c>
      <c r="Z489">
        <f>IFERROR(IF(N(Worksheet!V510)=0,Worksheet!U510,Worksheet!V510),"")</f>
        <v>0</v>
      </c>
    </row>
    <row r="490" spans="1:26" x14ac:dyDescent="0.25">
      <c r="A490" t="str">
        <f>IF(ISBLANK(Worksheet!F511)=FALSE,VLOOKUP(Worksheet!A511,MeasureCode_Lookup,6,FALSE),"")</f>
        <v/>
      </c>
      <c r="B490">
        <f>Worksheet!H511</f>
        <v>0</v>
      </c>
      <c r="C490">
        <f>Worksheet!I511</f>
        <v>0</v>
      </c>
      <c r="D490" s="1">
        <f>IFERROR(IF(Worksheet!Z511=0,Worksheet!Y511/I490,Worksheet!Z511/R490),0)</f>
        <v>0</v>
      </c>
      <c r="E490" t="s">
        <v>16</v>
      </c>
      <c r="H490">
        <f>IF(N(Worksheet!S511)=0,N(Worksheet!R511),N(Worksheet!S511))</f>
        <v>0</v>
      </c>
      <c r="I490">
        <f>IFERROR(Worksheet!W511/(Worksheet!R511+Worksheet!U511),0)</f>
        <v>0</v>
      </c>
      <c r="J490" s="64">
        <f>Worksheet!AE511</f>
        <v>0</v>
      </c>
      <c r="K490" s="64">
        <f>Worksheet!AD511</f>
        <v>0</v>
      </c>
      <c r="L490" s="1">
        <f t="shared" si="14"/>
        <v>0</v>
      </c>
      <c r="M490">
        <f>IF(Worksheet!AL511=0,0,Worksheet!AL511/I490)</f>
        <v>0</v>
      </c>
      <c r="N490">
        <f t="shared" si="15"/>
        <v>0</v>
      </c>
      <c r="R490">
        <f>IFERROR(Worksheet!X511/(Worksheet!S511+Worksheet!V511),0)</f>
        <v>0</v>
      </c>
      <c r="S490" t="str">
        <f>IF(Worksheet!E511="","",Worksheet!E511)</f>
        <v/>
      </c>
      <c r="T490" t="str">
        <f>IF(Worksheet!B511="","",Worksheet!B511)</f>
        <v/>
      </c>
      <c r="U490" t="str">
        <f>IF(Worksheet!D511="","",Worksheet!D511)</f>
        <v/>
      </c>
      <c r="V490" t="str">
        <f>IF(Worksheet!$A$10=TRUE,"Y","N")</f>
        <v>N</v>
      </c>
      <c r="W490" t="str">
        <f>IF(Worksheet!$A$11=TRUE,"Y","N")</f>
        <v>N</v>
      </c>
      <c r="X490" t="str">
        <f>IF(Worksheet!$B$10=TRUE,"Y","N")</f>
        <v>N</v>
      </c>
      <c r="Y490" t="str">
        <f>IF(Worksheet!$B$11=TRUE,"Y","N")</f>
        <v>N</v>
      </c>
      <c r="Z490">
        <f>IFERROR(IF(N(Worksheet!V511)=0,Worksheet!U511,Worksheet!V511),"")</f>
        <v>0</v>
      </c>
    </row>
    <row r="491" spans="1:26" x14ac:dyDescent="0.25">
      <c r="A491" t="str">
        <f>IF(ISBLANK(Worksheet!F512)=FALSE,VLOOKUP(Worksheet!A512,MeasureCode_Lookup,6,FALSE),"")</f>
        <v/>
      </c>
      <c r="B491">
        <f>Worksheet!H512</f>
        <v>0</v>
      </c>
      <c r="C491">
        <f>Worksheet!I512</f>
        <v>0</v>
      </c>
      <c r="D491" s="1">
        <f>IFERROR(IF(Worksheet!Z512=0,Worksheet!Y512/I491,Worksheet!Z512/R491),0)</f>
        <v>0</v>
      </c>
      <c r="E491" t="s">
        <v>16</v>
      </c>
      <c r="H491">
        <f>IF(N(Worksheet!S512)=0,N(Worksheet!R512),N(Worksheet!S512))</f>
        <v>0</v>
      </c>
      <c r="I491">
        <f>IFERROR(Worksheet!W512/(Worksheet!R512+Worksheet!U512),0)</f>
        <v>0</v>
      </c>
      <c r="J491" s="64">
        <f>Worksheet!AE512</f>
        <v>0</v>
      </c>
      <c r="K491" s="64">
        <f>Worksheet!AD512</f>
        <v>0</v>
      </c>
      <c r="L491" s="1">
        <f t="shared" si="14"/>
        <v>0</v>
      </c>
      <c r="M491">
        <f>IF(Worksheet!AL512=0,0,Worksheet!AL512/I491)</f>
        <v>0</v>
      </c>
      <c r="N491">
        <f t="shared" si="15"/>
        <v>0</v>
      </c>
      <c r="R491">
        <f>IFERROR(Worksheet!X512/(Worksheet!S512+Worksheet!V512),0)</f>
        <v>0</v>
      </c>
      <c r="S491" t="str">
        <f>IF(Worksheet!E512="","",Worksheet!E512)</f>
        <v/>
      </c>
      <c r="T491" t="str">
        <f>IF(Worksheet!B512="","",Worksheet!B512)</f>
        <v/>
      </c>
      <c r="U491" t="str">
        <f>IF(Worksheet!D512="","",Worksheet!D512)</f>
        <v/>
      </c>
      <c r="V491" t="str">
        <f>IF(Worksheet!$A$10=TRUE,"Y","N")</f>
        <v>N</v>
      </c>
      <c r="W491" t="str">
        <f>IF(Worksheet!$A$11=TRUE,"Y","N")</f>
        <v>N</v>
      </c>
      <c r="X491" t="str">
        <f>IF(Worksheet!$B$10=TRUE,"Y","N")</f>
        <v>N</v>
      </c>
      <c r="Y491" t="str">
        <f>IF(Worksheet!$B$11=TRUE,"Y","N")</f>
        <v>N</v>
      </c>
      <c r="Z491">
        <f>IFERROR(IF(N(Worksheet!V512)=0,Worksheet!U512,Worksheet!V512),"")</f>
        <v>0</v>
      </c>
    </row>
    <row r="492" spans="1:26" x14ac:dyDescent="0.25">
      <c r="A492" t="str">
        <f>IF(ISBLANK(Worksheet!F513)=FALSE,VLOOKUP(Worksheet!A513,MeasureCode_Lookup,6,FALSE),"")</f>
        <v/>
      </c>
      <c r="B492">
        <f>Worksheet!H513</f>
        <v>0</v>
      </c>
      <c r="C492">
        <f>Worksheet!I513</f>
        <v>0</v>
      </c>
      <c r="D492" s="1">
        <f>IFERROR(IF(Worksheet!Z513=0,Worksheet!Y513/I492,Worksheet!Z513/R492),0)</f>
        <v>0</v>
      </c>
      <c r="E492" t="s">
        <v>16</v>
      </c>
      <c r="H492">
        <f>IF(N(Worksheet!S513)=0,N(Worksheet!R513),N(Worksheet!S513))</f>
        <v>0</v>
      </c>
      <c r="I492">
        <f>IFERROR(Worksheet!W513/(Worksheet!R513+Worksheet!U513),0)</f>
        <v>0</v>
      </c>
      <c r="J492" s="64">
        <f>Worksheet!AE513</f>
        <v>0</v>
      </c>
      <c r="K492" s="64">
        <f>Worksheet!AD513</f>
        <v>0</v>
      </c>
      <c r="L492" s="1">
        <f t="shared" si="14"/>
        <v>0</v>
      </c>
      <c r="M492">
        <f>IF(Worksheet!AL513=0,0,Worksheet!AL513/I492)</f>
        <v>0</v>
      </c>
      <c r="N492">
        <f t="shared" si="15"/>
        <v>0</v>
      </c>
      <c r="R492">
        <f>IFERROR(Worksheet!X513/(Worksheet!S513+Worksheet!V513),0)</f>
        <v>0</v>
      </c>
      <c r="S492" t="str">
        <f>IF(Worksheet!E513="","",Worksheet!E513)</f>
        <v/>
      </c>
      <c r="T492" t="str">
        <f>IF(Worksheet!B513="","",Worksheet!B513)</f>
        <v/>
      </c>
      <c r="U492" t="str">
        <f>IF(Worksheet!D513="","",Worksheet!D513)</f>
        <v/>
      </c>
      <c r="V492" t="str">
        <f>IF(Worksheet!$A$10=TRUE,"Y","N")</f>
        <v>N</v>
      </c>
      <c r="W492" t="str">
        <f>IF(Worksheet!$A$11=TRUE,"Y","N")</f>
        <v>N</v>
      </c>
      <c r="X492" t="str">
        <f>IF(Worksheet!$B$10=TRUE,"Y","N")</f>
        <v>N</v>
      </c>
      <c r="Y492" t="str">
        <f>IF(Worksheet!$B$11=TRUE,"Y","N")</f>
        <v>N</v>
      </c>
      <c r="Z492">
        <f>IFERROR(IF(N(Worksheet!V513)=0,Worksheet!U513,Worksheet!V513),"")</f>
        <v>0</v>
      </c>
    </row>
    <row r="493" spans="1:26" x14ac:dyDescent="0.25">
      <c r="A493" t="str">
        <f>IF(ISBLANK(Worksheet!F514)=FALSE,VLOOKUP(Worksheet!A514,MeasureCode_Lookup,6,FALSE),"")</f>
        <v/>
      </c>
      <c r="B493">
        <f>Worksheet!H514</f>
        <v>0</v>
      </c>
      <c r="C493">
        <f>Worksheet!I514</f>
        <v>0</v>
      </c>
      <c r="D493" s="1">
        <f>IFERROR(IF(Worksheet!Z514=0,Worksheet!Y514/I493,Worksheet!Z514/R493),0)</f>
        <v>0</v>
      </c>
      <c r="E493" t="s">
        <v>16</v>
      </c>
      <c r="H493">
        <f>IF(N(Worksheet!S514)=0,N(Worksheet!R514),N(Worksheet!S514))</f>
        <v>0</v>
      </c>
      <c r="I493">
        <f>IFERROR(Worksheet!W514/(Worksheet!R514+Worksheet!U514),0)</f>
        <v>0</v>
      </c>
      <c r="J493" s="64">
        <f>Worksheet!AE514</f>
        <v>0</v>
      </c>
      <c r="K493" s="64">
        <f>Worksheet!AD514</f>
        <v>0</v>
      </c>
      <c r="L493" s="1">
        <f t="shared" si="14"/>
        <v>0</v>
      </c>
      <c r="M493">
        <f>IF(Worksheet!AL514=0,0,Worksheet!AL514/I493)</f>
        <v>0</v>
      </c>
      <c r="N493">
        <f t="shared" si="15"/>
        <v>0</v>
      </c>
      <c r="R493">
        <f>IFERROR(Worksheet!X514/(Worksheet!S514+Worksheet!V514),0)</f>
        <v>0</v>
      </c>
      <c r="S493" t="str">
        <f>IF(Worksheet!E514="","",Worksheet!E514)</f>
        <v/>
      </c>
      <c r="T493" t="str">
        <f>IF(Worksheet!B514="","",Worksheet!B514)</f>
        <v/>
      </c>
      <c r="U493" t="str">
        <f>IF(Worksheet!D514="","",Worksheet!D514)</f>
        <v/>
      </c>
      <c r="V493" t="str">
        <f>IF(Worksheet!$A$10=TRUE,"Y","N")</f>
        <v>N</v>
      </c>
      <c r="W493" t="str">
        <f>IF(Worksheet!$A$11=TRUE,"Y","N")</f>
        <v>N</v>
      </c>
      <c r="X493" t="str">
        <f>IF(Worksheet!$B$10=TRUE,"Y","N")</f>
        <v>N</v>
      </c>
      <c r="Y493" t="str">
        <f>IF(Worksheet!$B$11=TRUE,"Y","N")</f>
        <v>N</v>
      </c>
      <c r="Z493">
        <f>IFERROR(IF(N(Worksheet!V514)=0,Worksheet!U514,Worksheet!V514),"")</f>
        <v>0</v>
      </c>
    </row>
    <row r="494" spans="1:26" x14ac:dyDescent="0.25">
      <c r="A494" t="str">
        <f>IF(ISBLANK(Worksheet!F515)=FALSE,VLOOKUP(Worksheet!A515,MeasureCode_Lookup,6,FALSE),"")</f>
        <v/>
      </c>
      <c r="B494">
        <f>Worksheet!H515</f>
        <v>0</v>
      </c>
      <c r="C494">
        <f>Worksheet!I515</f>
        <v>0</v>
      </c>
      <c r="D494" s="1">
        <f>IFERROR(IF(Worksheet!Z515=0,Worksheet!Y515/I494,Worksheet!Z515/R494),0)</f>
        <v>0</v>
      </c>
      <c r="E494" t="s">
        <v>16</v>
      </c>
      <c r="H494">
        <f>IF(N(Worksheet!S515)=0,N(Worksheet!R515),N(Worksheet!S515))</f>
        <v>0</v>
      </c>
      <c r="I494">
        <f>IFERROR(Worksheet!W515/(Worksheet!R515+Worksheet!U515),0)</f>
        <v>0</v>
      </c>
      <c r="J494" s="64">
        <f>Worksheet!AE515</f>
        <v>0</v>
      </c>
      <c r="K494" s="64">
        <f>Worksheet!AD515</f>
        <v>0</v>
      </c>
      <c r="L494" s="1">
        <f t="shared" si="14"/>
        <v>0</v>
      </c>
      <c r="M494">
        <f>IF(Worksheet!AL515=0,0,Worksheet!AL515/I494)</f>
        <v>0</v>
      </c>
      <c r="N494">
        <f t="shared" si="15"/>
        <v>0</v>
      </c>
      <c r="R494">
        <f>IFERROR(Worksheet!X515/(Worksheet!S515+Worksheet!V515),0)</f>
        <v>0</v>
      </c>
      <c r="S494" t="str">
        <f>IF(Worksheet!E515="","",Worksheet!E515)</f>
        <v/>
      </c>
      <c r="T494" t="str">
        <f>IF(Worksheet!B515="","",Worksheet!B515)</f>
        <v/>
      </c>
      <c r="U494" t="str">
        <f>IF(Worksheet!D515="","",Worksheet!D515)</f>
        <v/>
      </c>
      <c r="V494" t="str">
        <f>IF(Worksheet!$A$10=TRUE,"Y","N")</f>
        <v>N</v>
      </c>
      <c r="W494" t="str">
        <f>IF(Worksheet!$A$11=TRUE,"Y","N")</f>
        <v>N</v>
      </c>
      <c r="X494" t="str">
        <f>IF(Worksheet!$B$10=TRUE,"Y","N")</f>
        <v>N</v>
      </c>
      <c r="Y494" t="str">
        <f>IF(Worksheet!$B$11=TRUE,"Y","N")</f>
        <v>N</v>
      </c>
      <c r="Z494">
        <f>IFERROR(IF(N(Worksheet!V515)=0,Worksheet!U515,Worksheet!V515),"")</f>
        <v>0</v>
      </c>
    </row>
    <row r="495" spans="1:26" x14ac:dyDescent="0.25">
      <c r="A495" t="str">
        <f>IF(ISBLANK(Worksheet!F516)=FALSE,VLOOKUP(Worksheet!A516,MeasureCode_Lookup,6,FALSE),"")</f>
        <v/>
      </c>
      <c r="B495">
        <f>Worksheet!H516</f>
        <v>0</v>
      </c>
      <c r="C495">
        <f>Worksheet!I516</f>
        <v>0</v>
      </c>
      <c r="D495" s="1">
        <f>IFERROR(IF(Worksheet!Z516=0,Worksheet!Y516/I495,Worksheet!Z516/R495),0)</f>
        <v>0</v>
      </c>
      <c r="E495" t="s">
        <v>16</v>
      </c>
      <c r="H495">
        <f>IF(N(Worksheet!S516)=0,N(Worksheet!R516),N(Worksheet!S516))</f>
        <v>0</v>
      </c>
      <c r="I495">
        <f>IFERROR(Worksheet!W516/(Worksheet!R516+Worksheet!U516),0)</f>
        <v>0</v>
      </c>
      <c r="J495" s="64">
        <f>Worksheet!AE516</f>
        <v>0</v>
      </c>
      <c r="K495" s="64">
        <f>Worksheet!AD516</f>
        <v>0</v>
      </c>
      <c r="L495" s="1">
        <f t="shared" si="14"/>
        <v>0</v>
      </c>
      <c r="M495">
        <f>IF(Worksheet!AL516=0,0,Worksheet!AL516/I495)</f>
        <v>0</v>
      </c>
      <c r="N495">
        <f t="shared" si="15"/>
        <v>0</v>
      </c>
      <c r="R495">
        <f>IFERROR(Worksheet!X516/(Worksheet!S516+Worksheet!V516),0)</f>
        <v>0</v>
      </c>
      <c r="S495" t="str">
        <f>IF(Worksheet!E516="","",Worksheet!E516)</f>
        <v/>
      </c>
      <c r="T495" t="str">
        <f>IF(Worksheet!B516="","",Worksheet!B516)</f>
        <v/>
      </c>
      <c r="U495" t="str">
        <f>IF(Worksheet!D516="","",Worksheet!D516)</f>
        <v/>
      </c>
      <c r="V495" t="str">
        <f>IF(Worksheet!$A$10=TRUE,"Y","N")</f>
        <v>N</v>
      </c>
      <c r="W495" t="str">
        <f>IF(Worksheet!$A$11=TRUE,"Y","N")</f>
        <v>N</v>
      </c>
      <c r="X495" t="str">
        <f>IF(Worksheet!$B$10=TRUE,"Y","N")</f>
        <v>N</v>
      </c>
      <c r="Y495" t="str">
        <f>IF(Worksheet!$B$11=TRUE,"Y","N")</f>
        <v>N</v>
      </c>
      <c r="Z495">
        <f>IFERROR(IF(N(Worksheet!V516)=0,Worksheet!U516,Worksheet!V516),"")</f>
        <v>0</v>
      </c>
    </row>
    <row r="496" spans="1:26" x14ac:dyDescent="0.25">
      <c r="A496" t="str">
        <f>IF(ISBLANK(Worksheet!F517)=FALSE,VLOOKUP(Worksheet!A517,MeasureCode_Lookup,6,FALSE),"")</f>
        <v/>
      </c>
      <c r="B496">
        <f>Worksheet!H517</f>
        <v>0</v>
      </c>
      <c r="C496">
        <f>Worksheet!I517</f>
        <v>0</v>
      </c>
      <c r="D496" s="1">
        <f>IFERROR(IF(Worksheet!Z517=0,Worksheet!Y517/I496,Worksheet!Z517/R496),0)</f>
        <v>0</v>
      </c>
      <c r="E496" t="s">
        <v>16</v>
      </c>
      <c r="H496">
        <f>IF(N(Worksheet!S517)=0,N(Worksheet!R517),N(Worksheet!S517))</f>
        <v>0</v>
      </c>
      <c r="I496">
        <f>IFERROR(Worksheet!W517/(Worksheet!R517+Worksheet!U517),0)</f>
        <v>0</v>
      </c>
      <c r="J496" s="64">
        <f>Worksheet!AE517</f>
        <v>0</v>
      </c>
      <c r="K496" s="64">
        <f>Worksheet!AD517</f>
        <v>0</v>
      </c>
      <c r="L496" s="1">
        <f t="shared" si="14"/>
        <v>0</v>
      </c>
      <c r="M496">
        <f>IF(Worksheet!AL517=0,0,Worksheet!AL517/I496)</f>
        <v>0</v>
      </c>
      <c r="N496">
        <f t="shared" si="15"/>
        <v>0</v>
      </c>
      <c r="R496">
        <f>IFERROR(Worksheet!X517/(Worksheet!S517+Worksheet!V517),0)</f>
        <v>0</v>
      </c>
      <c r="S496" t="str">
        <f>IF(Worksheet!E517="","",Worksheet!E517)</f>
        <v/>
      </c>
      <c r="T496" t="str">
        <f>IF(Worksheet!B517="","",Worksheet!B517)</f>
        <v/>
      </c>
      <c r="U496" t="str">
        <f>IF(Worksheet!D517="","",Worksheet!D517)</f>
        <v/>
      </c>
      <c r="V496" t="str">
        <f>IF(Worksheet!$A$10=TRUE,"Y","N")</f>
        <v>N</v>
      </c>
      <c r="W496" t="str">
        <f>IF(Worksheet!$A$11=TRUE,"Y","N")</f>
        <v>N</v>
      </c>
      <c r="X496" t="str">
        <f>IF(Worksheet!$B$10=TRUE,"Y","N")</f>
        <v>N</v>
      </c>
      <c r="Y496" t="str">
        <f>IF(Worksheet!$B$11=TRUE,"Y","N")</f>
        <v>N</v>
      </c>
      <c r="Z496">
        <f>IFERROR(IF(N(Worksheet!V517)=0,Worksheet!U517,Worksheet!V517),"")</f>
        <v>0</v>
      </c>
    </row>
    <row r="497" spans="1:26" x14ac:dyDescent="0.25">
      <c r="A497" t="str">
        <f>IF(ISBLANK(Worksheet!F518)=FALSE,VLOOKUP(Worksheet!A518,MeasureCode_Lookup,6,FALSE),"")</f>
        <v/>
      </c>
      <c r="B497">
        <f>Worksheet!H518</f>
        <v>0</v>
      </c>
      <c r="C497">
        <f>Worksheet!I518</f>
        <v>0</v>
      </c>
      <c r="D497" s="1">
        <f>IFERROR(IF(Worksheet!Z518=0,Worksheet!Y518/I497,Worksheet!Z518/R497),0)</f>
        <v>0</v>
      </c>
      <c r="E497" t="s">
        <v>16</v>
      </c>
      <c r="H497">
        <f>IF(N(Worksheet!S518)=0,N(Worksheet!R518),N(Worksheet!S518))</f>
        <v>0</v>
      </c>
      <c r="I497">
        <f>IFERROR(Worksheet!W518/(Worksheet!R518+Worksheet!U518),0)</f>
        <v>0</v>
      </c>
      <c r="J497" s="64">
        <f>Worksheet!AE518</f>
        <v>0</v>
      </c>
      <c r="K497" s="64">
        <f>Worksheet!AD518</f>
        <v>0</v>
      </c>
      <c r="L497" s="1">
        <f t="shared" si="14"/>
        <v>0</v>
      </c>
      <c r="M497">
        <f>IF(Worksheet!AL518=0,0,Worksheet!AL518/I497)</f>
        <v>0</v>
      </c>
      <c r="N497">
        <f t="shared" si="15"/>
        <v>0</v>
      </c>
      <c r="R497">
        <f>IFERROR(Worksheet!X518/(Worksheet!S518+Worksheet!V518),0)</f>
        <v>0</v>
      </c>
      <c r="S497" t="str">
        <f>IF(Worksheet!E518="","",Worksheet!E518)</f>
        <v/>
      </c>
      <c r="T497" t="str">
        <f>IF(Worksheet!B518="","",Worksheet!B518)</f>
        <v/>
      </c>
      <c r="U497" t="str">
        <f>IF(Worksheet!D518="","",Worksheet!D518)</f>
        <v/>
      </c>
      <c r="V497" t="str">
        <f>IF(Worksheet!$A$10=TRUE,"Y","N")</f>
        <v>N</v>
      </c>
      <c r="W497" t="str">
        <f>IF(Worksheet!$A$11=TRUE,"Y","N")</f>
        <v>N</v>
      </c>
      <c r="X497" t="str">
        <f>IF(Worksheet!$B$10=TRUE,"Y","N")</f>
        <v>N</v>
      </c>
      <c r="Y497" t="str">
        <f>IF(Worksheet!$B$11=TRUE,"Y","N")</f>
        <v>N</v>
      </c>
      <c r="Z497">
        <f>IFERROR(IF(N(Worksheet!V518)=0,Worksheet!U518,Worksheet!V518),"")</f>
        <v>0</v>
      </c>
    </row>
    <row r="498" spans="1:26" x14ac:dyDescent="0.25">
      <c r="A498" t="str">
        <f>IF(ISBLANK(Worksheet!F519)=FALSE,VLOOKUP(Worksheet!A519,MeasureCode_Lookup,6,FALSE),"")</f>
        <v/>
      </c>
      <c r="B498">
        <f>Worksheet!H519</f>
        <v>0</v>
      </c>
      <c r="C498">
        <f>Worksheet!I519</f>
        <v>0</v>
      </c>
      <c r="D498" s="1">
        <f>IFERROR(IF(Worksheet!Z519=0,Worksheet!Y519/I498,Worksheet!Z519/R498),0)</f>
        <v>0</v>
      </c>
      <c r="E498" t="s">
        <v>16</v>
      </c>
      <c r="H498">
        <f>IF(N(Worksheet!S519)=0,N(Worksheet!R519),N(Worksheet!S519))</f>
        <v>0</v>
      </c>
      <c r="I498">
        <f>IFERROR(Worksheet!W519/(Worksheet!R519+Worksheet!U519),0)</f>
        <v>0</v>
      </c>
      <c r="J498" s="64">
        <f>Worksheet!AE519</f>
        <v>0</v>
      </c>
      <c r="K498" s="64">
        <f>Worksheet!AD519</f>
        <v>0</v>
      </c>
      <c r="L498" s="1">
        <f t="shared" si="14"/>
        <v>0</v>
      </c>
      <c r="M498">
        <f>IF(Worksheet!AL519=0,0,Worksheet!AL519/I498)</f>
        <v>0</v>
      </c>
      <c r="N498">
        <f t="shared" si="15"/>
        <v>0</v>
      </c>
      <c r="R498">
        <f>IFERROR(Worksheet!X519/(Worksheet!S519+Worksheet!V519),0)</f>
        <v>0</v>
      </c>
      <c r="S498" t="str">
        <f>IF(Worksheet!E519="","",Worksheet!E519)</f>
        <v/>
      </c>
      <c r="T498" t="str">
        <f>IF(Worksheet!B519="","",Worksheet!B519)</f>
        <v/>
      </c>
      <c r="U498" t="str">
        <f>IF(Worksheet!D519="","",Worksheet!D519)</f>
        <v/>
      </c>
      <c r="V498" t="str">
        <f>IF(Worksheet!$A$10=TRUE,"Y","N")</f>
        <v>N</v>
      </c>
      <c r="W498" t="str">
        <f>IF(Worksheet!$A$11=TRUE,"Y","N")</f>
        <v>N</v>
      </c>
      <c r="X498" t="str">
        <f>IF(Worksheet!$B$10=TRUE,"Y","N")</f>
        <v>N</v>
      </c>
      <c r="Y498" t="str">
        <f>IF(Worksheet!$B$11=TRUE,"Y","N")</f>
        <v>N</v>
      </c>
      <c r="Z498">
        <f>IFERROR(IF(N(Worksheet!V519)=0,Worksheet!U519,Worksheet!V519),"")</f>
        <v>0</v>
      </c>
    </row>
    <row r="499" spans="1:26" x14ac:dyDescent="0.25">
      <c r="A499" t="str">
        <f>IF(ISBLANK(Worksheet!F520)=FALSE,VLOOKUP(Worksheet!A520,MeasureCode_Lookup,6,FALSE),"")</f>
        <v/>
      </c>
      <c r="B499">
        <f>Worksheet!H520</f>
        <v>0</v>
      </c>
      <c r="C499">
        <f>Worksheet!I520</f>
        <v>0</v>
      </c>
      <c r="D499" s="1">
        <f>IFERROR(IF(Worksheet!Z520=0,Worksheet!Y520/I499,Worksheet!Z520/R499),0)</f>
        <v>0</v>
      </c>
      <c r="E499" t="s">
        <v>16</v>
      </c>
      <c r="H499">
        <f>IF(N(Worksheet!S520)=0,N(Worksheet!R520),N(Worksheet!S520))</f>
        <v>0</v>
      </c>
      <c r="I499">
        <f>IFERROR(Worksheet!W520/(Worksheet!R520+Worksheet!U520),0)</f>
        <v>0</v>
      </c>
      <c r="J499" s="64">
        <f>Worksheet!AE520</f>
        <v>0</v>
      </c>
      <c r="K499" s="64">
        <f>Worksheet!AD520</f>
        <v>0</v>
      </c>
      <c r="L499" s="1">
        <f t="shared" si="14"/>
        <v>0</v>
      </c>
      <c r="M499">
        <f>IF(Worksheet!AL520=0,0,Worksheet!AL520/I499)</f>
        <v>0</v>
      </c>
      <c r="N499">
        <f t="shared" si="15"/>
        <v>0</v>
      </c>
      <c r="R499">
        <f>IFERROR(Worksheet!X520/(Worksheet!S520+Worksheet!V520),0)</f>
        <v>0</v>
      </c>
      <c r="S499" t="str">
        <f>IF(Worksheet!E520="","",Worksheet!E520)</f>
        <v/>
      </c>
      <c r="T499" t="str">
        <f>IF(Worksheet!B520="","",Worksheet!B520)</f>
        <v/>
      </c>
      <c r="U499" t="str">
        <f>IF(Worksheet!D520="","",Worksheet!D520)</f>
        <v/>
      </c>
      <c r="V499" t="str">
        <f>IF(Worksheet!$A$10=TRUE,"Y","N")</f>
        <v>N</v>
      </c>
      <c r="W499" t="str">
        <f>IF(Worksheet!$A$11=TRUE,"Y","N")</f>
        <v>N</v>
      </c>
      <c r="X499" t="str">
        <f>IF(Worksheet!$B$10=TRUE,"Y","N")</f>
        <v>N</v>
      </c>
      <c r="Y499" t="str">
        <f>IF(Worksheet!$B$11=TRUE,"Y","N")</f>
        <v>N</v>
      </c>
      <c r="Z499">
        <f>IFERROR(IF(N(Worksheet!V520)=0,Worksheet!U520,Worksheet!V520),"")</f>
        <v>0</v>
      </c>
    </row>
    <row r="500" spans="1:26" x14ac:dyDescent="0.25">
      <c r="A500" t="str">
        <f>IF(ISBLANK(Worksheet!F521)=FALSE,VLOOKUP(Worksheet!A521,MeasureCode_Lookup,6,FALSE),"")</f>
        <v/>
      </c>
      <c r="B500">
        <f>Worksheet!H521</f>
        <v>0</v>
      </c>
      <c r="C500">
        <f>Worksheet!I521</f>
        <v>0</v>
      </c>
      <c r="D500" s="1">
        <f>IFERROR(IF(Worksheet!Z521=0,Worksheet!Y521/I500,Worksheet!Z521/R500),0)</f>
        <v>0</v>
      </c>
      <c r="E500" t="s">
        <v>16</v>
      </c>
      <c r="H500">
        <f>IF(N(Worksheet!S521)=0,N(Worksheet!R521),N(Worksheet!S521))</f>
        <v>0</v>
      </c>
      <c r="I500">
        <f>IFERROR(Worksheet!W521/(Worksheet!R521+Worksheet!U521),0)</f>
        <v>0</v>
      </c>
      <c r="J500" s="64">
        <f>Worksheet!AE521</f>
        <v>0</v>
      </c>
      <c r="K500" s="64">
        <f>Worksheet!AD521</f>
        <v>0</v>
      </c>
      <c r="L500" s="1">
        <f t="shared" si="14"/>
        <v>0</v>
      </c>
      <c r="M500">
        <f>IF(Worksheet!AL521=0,0,Worksheet!AL521/I500)</f>
        <v>0</v>
      </c>
      <c r="N500">
        <f t="shared" si="15"/>
        <v>0</v>
      </c>
      <c r="R500">
        <f>IFERROR(Worksheet!X521/(Worksheet!S521+Worksheet!V521),0)</f>
        <v>0</v>
      </c>
      <c r="S500" t="str">
        <f>IF(Worksheet!E521="","",Worksheet!E521)</f>
        <v/>
      </c>
      <c r="T500" t="str">
        <f>IF(Worksheet!B521="","",Worksheet!B521)</f>
        <v/>
      </c>
      <c r="U500" t="str">
        <f>IF(Worksheet!D521="","",Worksheet!D521)</f>
        <v/>
      </c>
      <c r="V500" t="str">
        <f>IF(Worksheet!$A$10=TRUE,"Y","N")</f>
        <v>N</v>
      </c>
      <c r="W500" t="str">
        <f>IF(Worksheet!$A$11=TRUE,"Y","N")</f>
        <v>N</v>
      </c>
      <c r="X500" t="str">
        <f>IF(Worksheet!$B$10=TRUE,"Y","N")</f>
        <v>N</v>
      </c>
      <c r="Y500" t="str">
        <f>IF(Worksheet!$B$11=TRUE,"Y","N")</f>
        <v>N</v>
      </c>
      <c r="Z500">
        <f>IFERROR(IF(N(Worksheet!V521)=0,Worksheet!U521,Worksheet!V521),"")</f>
        <v>0</v>
      </c>
    </row>
    <row r="501" spans="1:26" x14ac:dyDescent="0.25">
      <c r="A501" t="str">
        <f>IF(ISBLANK(Worksheet!F522)=FALSE,VLOOKUP(Worksheet!A522,MeasureCode_Lookup,6,FALSE),"")</f>
        <v/>
      </c>
      <c r="B501">
        <f>Worksheet!H522</f>
        <v>0</v>
      </c>
      <c r="C501">
        <f>Worksheet!I522</f>
        <v>0</v>
      </c>
      <c r="D501" s="1">
        <f>IFERROR(IF(Worksheet!Z522=0,Worksheet!Y522/I501,Worksheet!Z522/R501),0)</f>
        <v>0</v>
      </c>
      <c r="E501" t="s">
        <v>16</v>
      </c>
      <c r="H501">
        <f>IF(N(Worksheet!S522)=0,N(Worksheet!R522),N(Worksheet!S522))</f>
        <v>0</v>
      </c>
      <c r="I501">
        <f>IFERROR(Worksheet!W522/(Worksheet!R522+Worksheet!U522),0)</f>
        <v>0</v>
      </c>
      <c r="J501" s="64">
        <f>Worksheet!AE522</f>
        <v>0</v>
      </c>
      <c r="K501" s="64">
        <f>Worksheet!AD522</f>
        <v>0</v>
      </c>
      <c r="L501" s="1">
        <f t="shared" si="14"/>
        <v>0</v>
      </c>
      <c r="M501">
        <f>IF(Worksheet!AL522=0,0,Worksheet!AL522/I501)</f>
        <v>0</v>
      </c>
      <c r="N501">
        <f t="shared" si="15"/>
        <v>0</v>
      </c>
      <c r="R501">
        <f>IFERROR(Worksheet!X522/(Worksheet!S522+Worksheet!V522),0)</f>
        <v>0</v>
      </c>
      <c r="S501" t="str">
        <f>IF(Worksheet!E522="","",Worksheet!E522)</f>
        <v/>
      </c>
      <c r="T501" t="str">
        <f>IF(Worksheet!B522="","",Worksheet!B522)</f>
        <v/>
      </c>
      <c r="U501" t="str">
        <f>IF(Worksheet!D522="","",Worksheet!D522)</f>
        <v/>
      </c>
      <c r="V501" t="str">
        <f>IF(Worksheet!$A$10=TRUE,"Y","N")</f>
        <v>N</v>
      </c>
      <c r="W501" t="str">
        <f>IF(Worksheet!$A$11=TRUE,"Y","N")</f>
        <v>N</v>
      </c>
      <c r="X501" t="str">
        <f>IF(Worksheet!$B$10=TRUE,"Y","N")</f>
        <v>N</v>
      </c>
      <c r="Y501" t="str">
        <f>IF(Worksheet!$B$11=TRUE,"Y","N")</f>
        <v>N</v>
      </c>
      <c r="Z501">
        <f>IFERROR(IF(N(Worksheet!V522)=0,Worksheet!U522,Worksheet!V522),"")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/>
  <dimension ref="A1:B29"/>
  <sheetViews>
    <sheetView showGridLines="0" workbookViewId="0"/>
  </sheetViews>
  <sheetFormatPr defaultRowHeight="13.2" x14ac:dyDescent="0.25"/>
  <cols>
    <col min="1" max="1" width="8.88671875" style="66"/>
    <col min="2" max="2" width="64.5546875" style="66" bestFit="1" customWidth="1"/>
    <col min="3" max="16384" width="8.88671875" style="66"/>
  </cols>
  <sheetData>
    <row r="1" spans="1:2" x14ac:dyDescent="0.25">
      <c r="A1" s="65" t="s">
        <v>84</v>
      </c>
      <c r="B1" s="65" t="s">
        <v>85</v>
      </c>
    </row>
    <row r="2" spans="1:2" x14ac:dyDescent="0.25">
      <c r="A2" s="67" t="s">
        <v>86</v>
      </c>
      <c r="B2" s="68" t="s">
        <v>137</v>
      </c>
    </row>
    <row r="3" spans="1:2" x14ac:dyDescent="0.25">
      <c r="A3" s="67" t="s">
        <v>112</v>
      </c>
      <c r="B3" s="69" t="s">
        <v>136</v>
      </c>
    </row>
    <row r="4" spans="1:2" x14ac:dyDescent="0.25">
      <c r="A4" s="67" t="s">
        <v>135</v>
      </c>
      <c r="B4" s="98" t="s">
        <v>138</v>
      </c>
    </row>
    <row r="5" spans="1:2" x14ac:dyDescent="0.25">
      <c r="A5" s="69"/>
      <c r="B5" s="69"/>
    </row>
    <row r="6" spans="1:2" x14ac:dyDescent="0.25">
      <c r="A6" s="69"/>
      <c r="B6" s="69"/>
    </row>
    <row r="7" spans="1:2" x14ac:dyDescent="0.25">
      <c r="A7" s="69"/>
      <c r="B7" s="69"/>
    </row>
    <row r="8" spans="1:2" x14ac:dyDescent="0.25">
      <c r="A8" s="69"/>
      <c r="B8" s="69"/>
    </row>
    <row r="9" spans="1:2" x14ac:dyDescent="0.25">
      <c r="A9" s="69"/>
      <c r="B9" s="69"/>
    </row>
    <row r="10" spans="1:2" x14ac:dyDescent="0.25">
      <c r="A10" s="69"/>
      <c r="B10" s="69"/>
    </row>
    <row r="11" spans="1:2" x14ac:dyDescent="0.25">
      <c r="A11" s="69"/>
      <c r="B11" s="69"/>
    </row>
    <row r="12" spans="1:2" x14ac:dyDescent="0.25">
      <c r="A12" s="69"/>
      <c r="B12" s="69"/>
    </row>
    <row r="13" spans="1:2" x14ac:dyDescent="0.25">
      <c r="A13" s="69"/>
      <c r="B13" s="69"/>
    </row>
    <row r="14" spans="1:2" x14ac:dyDescent="0.25">
      <c r="A14" s="69"/>
      <c r="B14" s="69"/>
    </row>
    <row r="15" spans="1:2" x14ac:dyDescent="0.25">
      <c r="A15" s="69"/>
      <c r="B15" s="69"/>
    </row>
    <row r="16" spans="1:2" x14ac:dyDescent="0.25">
      <c r="A16" s="69"/>
      <c r="B16" s="69"/>
    </row>
    <row r="17" spans="1:2" x14ac:dyDescent="0.25">
      <c r="A17" s="69"/>
      <c r="B17" s="69"/>
    </row>
    <row r="18" spans="1:2" x14ac:dyDescent="0.25">
      <c r="A18" s="69"/>
      <c r="B18" s="69"/>
    </row>
    <row r="19" spans="1:2" x14ac:dyDescent="0.25">
      <c r="A19" s="69"/>
      <c r="B19" s="69"/>
    </row>
    <row r="20" spans="1:2" x14ac:dyDescent="0.25">
      <c r="A20" s="69"/>
      <c r="B20" s="69"/>
    </row>
    <row r="21" spans="1:2" x14ac:dyDescent="0.25">
      <c r="A21" s="69"/>
      <c r="B21" s="69"/>
    </row>
    <row r="22" spans="1:2" x14ac:dyDescent="0.25">
      <c r="A22" s="69"/>
      <c r="B22" s="69"/>
    </row>
    <row r="23" spans="1:2" x14ac:dyDescent="0.25">
      <c r="A23" s="69"/>
      <c r="B23" s="69"/>
    </row>
    <row r="24" spans="1:2" x14ac:dyDescent="0.25">
      <c r="A24" s="69"/>
      <c r="B24" s="69"/>
    </row>
    <row r="25" spans="1:2" x14ac:dyDescent="0.25">
      <c r="A25" s="69"/>
      <c r="B25" s="69"/>
    </row>
    <row r="26" spans="1:2" x14ac:dyDescent="0.25">
      <c r="A26" s="69"/>
      <c r="B26" s="69"/>
    </row>
    <row r="27" spans="1:2" x14ac:dyDescent="0.25">
      <c r="A27" s="69"/>
      <c r="B27" s="69"/>
    </row>
    <row r="28" spans="1:2" x14ac:dyDescent="0.25">
      <c r="A28" s="69"/>
      <c r="B28" s="69"/>
    </row>
    <row r="29" spans="1:2" x14ac:dyDescent="0.25">
      <c r="A29" s="69"/>
      <c r="B29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Worksheet</vt:lpstr>
      <vt:lpstr>Measure Code</vt:lpstr>
      <vt:lpstr>Other Support</vt:lpstr>
      <vt:lpstr>Export</vt:lpstr>
      <vt:lpstr>Version Log</vt:lpstr>
      <vt:lpstr>BuildingSize</vt:lpstr>
      <vt:lpstr>BuildingType</vt:lpstr>
      <vt:lpstr>BuildingType_Lookup</vt:lpstr>
      <vt:lpstr>HVAC</vt:lpstr>
      <vt:lpstr>HVACe_Options</vt:lpstr>
      <vt:lpstr>HVACg_Lookup</vt:lpstr>
      <vt:lpstr>MeasureCode</vt:lpstr>
      <vt:lpstr>MeasureCode_Lookup</vt:lpstr>
    </vt:vector>
  </TitlesOfParts>
  <Company>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J9994</dc:creator>
  <cp:lastModifiedBy>Readdy, Eric</cp:lastModifiedBy>
  <cp:lastPrinted>2006-09-21T17:55:23Z</cp:lastPrinted>
  <dcterms:created xsi:type="dcterms:W3CDTF">2001-04-27T15:13:05Z</dcterms:created>
  <dcterms:modified xsi:type="dcterms:W3CDTF">2019-10-01T16:04:22Z</dcterms:modified>
</cp:coreProperties>
</file>