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ccompanies.sharepoint.com/sites/NJCEPOutreachTeam/Shared Documents/Administrative/Marketing and Website Updates/Website Updates - Program Participation Lists/FY23/2023-1-2/"/>
    </mc:Choice>
  </mc:AlternateContent>
  <xr:revisionPtr revIDLastSave="53" documentId="13_ncr:1_{43F25CBB-D490-4CAB-915B-4A7F18A14FF6}" xr6:coauthVersionLast="47" xr6:coauthVersionMax="47" xr10:uidLastSave="{D185E8D9-4DD9-4BE3-8CCE-E3EE0B33BF45}"/>
  <bookViews>
    <workbookView xWindow="-120" yWindow="-120" windowWidth="20730" windowHeight="11160" firstSheet="1" activeTab="1" xr2:uid="{00000000-000D-0000-FFFF-FFFF00000000}"/>
  </bookViews>
  <sheets>
    <sheet name="CHP 10-11-2021" sheetId="9" state="hidden" r:id="rId1"/>
    <sheet name="CHP 2023-2-1" sheetId="10" r:id="rId2"/>
    <sheet name="FuzzyLookup_AddIn_Undo_Sheet" sheetId="14" state="hidden" r:id="rId3"/>
    <sheet name="For Website (2)" sheetId="11" state="hidden" r:id="rId4"/>
  </sheets>
  <definedNames>
    <definedName name="_xlnm._FilterDatabase" localSheetId="0" hidden="1">'CHP 10-11-2021'!$A$1:$J$103</definedName>
    <definedName name="_xlnm._FilterDatabase" localSheetId="1" hidden="1">'CHP 2023-2-1'!$N$1:$N$103</definedName>
    <definedName name="_xlnm._FilterDatabase" localSheetId="3" hidden="1">'For Website (2)'!$A$1:$K$89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0" l="1"/>
  <c r="N3" i="10" s="1"/>
  <c r="L4" i="10"/>
  <c r="N4" i="10" s="1"/>
  <c r="L5" i="10"/>
  <c r="N5" i="10" s="1"/>
  <c r="L6" i="10"/>
  <c r="N6" i="10" s="1"/>
  <c r="L7" i="10"/>
  <c r="N7" i="10" s="1"/>
  <c r="L8" i="10"/>
  <c r="N8" i="10" s="1"/>
  <c r="L9" i="10"/>
  <c r="N9" i="10" s="1"/>
  <c r="L10" i="10"/>
  <c r="N10" i="10" s="1"/>
  <c r="L11" i="10"/>
  <c r="N11" i="10" s="1"/>
  <c r="L12" i="10"/>
  <c r="N12" i="10" s="1"/>
  <c r="L13" i="10"/>
  <c r="L14" i="10"/>
  <c r="N14" i="10" s="1"/>
  <c r="L15" i="10"/>
  <c r="N15" i="10" s="1"/>
  <c r="L16" i="10"/>
  <c r="N16" i="10" s="1"/>
  <c r="L17" i="10"/>
  <c r="N17" i="10" s="1"/>
  <c r="L18" i="10"/>
  <c r="N18" i="10" s="1"/>
  <c r="L19" i="10"/>
  <c r="N19" i="10" s="1"/>
  <c r="L20" i="10"/>
  <c r="N20" i="10" s="1"/>
  <c r="L21" i="10"/>
  <c r="N21" i="10" s="1"/>
  <c r="L22" i="10"/>
  <c r="N22" i="10" s="1"/>
  <c r="L23" i="10"/>
  <c r="N23" i="10" s="1"/>
  <c r="L24" i="10"/>
  <c r="N24" i="10" s="1"/>
  <c r="L25" i="10"/>
  <c r="N25" i="10" s="1"/>
  <c r="L26" i="10"/>
  <c r="N26" i="10" s="1"/>
  <c r="L27" i="10"/>
  <c r="N27" i="10" s="1"/>
  <c r="L28" i="10"/>
  <c r="N28" i="10" s="1"/>
  <c r="L29" i="10"/>
  <c r="N29" i="10" s="1"/>
  <c r="L30" i="10"/>
  <c r="N30" i="10" s="1"/>
  <c r="L31" i="10"/>
  <c r="N31" i="10" s="1"/>
  <c r="L32" i="10"/>
  <c r="N32" i="10" s="1"/>
  <c r="L33" i="10"/>
  <c r="N33" i="10" s="1"/>
  <c r="L34" i="10"/>
  <c r="N34" i="10" s="1"/>
  <c r="L35" i="10"/>
  <c r="N35" i="10" s="1"/>
  <c r="L36" i="10"/>
  <c r="N36" i="10" s="1"/>
  <c r="L37" i="10"/>
  <c r="N37" i="10" s="1"/>
  <c r="L38" i="10"/>
  <c r="N38" i="10" s="1"/>
  <c r="L39" i="10"/>
  <c r="N39" i="10" s="1"/>
  <c r="L40" i="10"/>
  <c r="N40" i="10" s="1"/>
  <c r="L41" i="10"/>
  <c r="N41" i="10" s="1"/>
  <c r="L42" i="10"/>
  <c r="N42" i="10" s="1"/>
  <c r="L43" i="10"/>
  <c r="N43" i="10" s="1"/>
  <c r="L44" i="10"/>
  <c r="N44" i="10" s="1"/>
  <c r="L45" i="10"/>
  <c r="N45" i="10" s="1"/>
  <c r="L46" i="10"/>
  <c r="N46" i="10" s="1"/>
  <c r="L47" i="10"/>
  <c r="N47" i="10" s="1"/>
  <c r="L48" i="10"/>
  <c r="N48" i="10" s="1"/>
  <c r="L49" i="10"/>
  <c r="N49" i="10" s="1"/>
  <c r="L50" i="10"/>
  <c r="N50" i="10" s="1"/>
  <c r="L51" i="10"/>
  <c r="L52" i="10"/>
  <c r="N52" i="10" s="1"/>
  <c r="L53" i="10"/>
  <c r="N53" i="10" s="1"/>
  <c r="L54" i="10"/>
  <c r="N54" i="10" s="1"/>
  <c r="L55" i="10"/>
  <c r="N55" i="10" s="1"/>
  <c r="L56" i="10"/>
  <c r="N56" i="10" s="1"/>
  <c r="L57" i="10"/>
  <c r="N57" i="10" s="1"/>
  <c r="L58" i="10"/>
  <c r="N58" i="10" s="1"/>
  <c r="L59" i="10"/>
  <c r="N59" i="10" s="1"/>
  <c r="L60" i="10"/>
  <c r="L61" i="10"/>
  <c r="N61" i="10" s="1"/>
  <c r="L62" i="10"/>
  <c r="N62" i="10" s="1"/>
  <c r="L63" i="10"/>
  <c r="N63" i="10" s="1"/>
  <c r="L64" i="10"/>
  <c r="N64" i="10" s="1"/>
  <c r="L65" i="10"/>
  <c r="N65" i="10" s="1"/>
  <c r="L66" i="10"/>
  <c r="N66" i="10" s="1"/>
  <c r="L67" i="10"/>
  <c r="N67" i="10" s="1"/>
  <c r="L68" i="10"/>
  <c r="N68" i="10" s="1"/>
  <c r="L69" i="10"/>
  <c r="N69" i="10" s="1"/>
  <c r="L70" i="10"/>
  <c r="N70" i="10" s="1"/>
  <c r="L71" i="10"/>
  <c r="N71" i="10" s="1"/>
  <c r="L72" i="10"/>
  <c r="N72" i="10" s="1"/>
  <c r="L73" i="10"/>
  <c r="N73" i="10" s="1"/>
  <c r="L74" i="10"/>
  <c r="N74" i="10" s="1"/>
  <c r="L75" i="10"/>
  <c r="N75" i="10" s="1"/>
  <c r="L76" i="10"/>
  <c r="N76" i="10" s="1"/>
  <c r="L77" i="10"/>
  <c r="N77" i="10" s="1"/>
  <c r="L78" i="10"/>
  <c r="N78" i="10" s="1"/>
  <c r="L79" i="10"/>
  <c r="N79" i="10" s="1"/>
  <c r="L80" i="10"/>
  <c r="N80" i="10" s="1"/>
  <c r="L81" i="10"/>
  <c r="N81" i="10" s="1"/>
  <c r="L82" i="10"/>
  <c r="N82" i="10" s="1"/>
  <c r="L83" i="10"/>
  <c r="N83" i="10" s="1"/>
  <c r="L84" i="10"/>
  <c r="N84" i="10" s="1"/>
  <c r="L85" i="10"/>
  <c r="N85" i="10" s="1"/>
  <c r="L86" i="10"/>
  <c r="N86" i="10" s="1"/>
  <c r="L87" i="10"/>
  <c r="N87" i="10" s="1"/>
  <c r="L88" i="10"/>
  <c r="N88" i="10" s="1"/>
  <c r="L89" i="10"/>
  <c r="N89" i="10" s="1"/>
  <c r="L90" i="10"/>
  <c r="N90" i="10" s="1"/>
  <c r="L91" i="10"/>
  <c r="N91" i="10" s="1"/>
  <c r="L92" i="10"/>
  <c r="N92" i="10" s="1"/>
  <c r="L93" i="10"/>
  <c r="N93" i="10" s="1"/>
  <c r="L94" i="10"/>
  <c r="N94" i="10" s="1"/>
  <c r="L95" i="10"/>
  <c r="N95" i="10" s="1"/>
  <c r="L96" i="10"/>
  <c r="N96" i="10" s="1"/>
  <c r="L97" i="10"/>
  <c r="N97" i="10" s="1"/>
  <c r="L98" i="10"/>
  <c r="N98" i="10" s="1"/>
  <c r="L99" i="10"/>
  <c r="N99" i="10" s="1"/>
  <c r="L100" i="10"/>
  <c r="N100" i="10" s="1"/>
  <c r="L101" i="10"/>
  <c r="N101" i="10" s="1"/>
  <c r="L102" i="10"/>
  <c r="N102" i="10" s="1"/>
  <c r="L103" i="10"/>
  <c r="N103" i="10" s="1"/>
  <c r="L2" i="10"/>
  <c r="N2" i="10" s="1"/>
  <c r="N13" i="10" l="1"/>
  <c r="N60" i="10"/>
  <c r="N51" i="10"/>
</calcChain>
</file>

<file path=xl/sharedStrings.xml><?xml version="1.0" encoding="utf-8"?>
<sst xmlns="http://schemas.openxmlformats.org/spreadsheetml/2006/main" count="2314" uniqueCount="383">
  <si>
    <t>Program</t>
  </si>
  <si>
    <t>Applicant Company Name</t>
  </si>
  <si>
    <t>Building Address1</t>
  </si>
  <si>
    <t>Building Zip</t>
  </si>
  <si>
    <t>Utility</t>
  </si>
  <si>
    <t>kW</t>
  </si>
  <si>
    <t xml:space="preserve">Facility Type </t>
  </si>
  <si>
    <t>Application Type</t>
  </si>
  <si>
    <t>Fuel Type</t>
  </si>
  <si>
    <t>Incentive Paid to Date</t>
  </si>
  <si>
    <t>Combined Heat and Power FY15</t>
  </si>
  <si>
    <t>1415 Park Ave Development LLC</t>
  </si>
  <si>
    <t>1415 Park Ave Development LLC - 1450 Garden Street - Hoboken, NJ 07030</t>
  </si>
  <si>
    <t>07030</t>
  </si>
  <si>
    <t>PSE&amp;G</t>
  </si>
  <si>
    <t>Multifamily</t>
  </si>
  <si>
    <t>CHP</t>
  </si>
  <si>
    <t>Natural Gas</t>
  </si>
  <si>
    <t>Combined Heat and Power FY20</t>
  </si>
  <si>
    <t>900 Monroe Hoboken LLC</t>
  </si>
  <si>
    <t>900 Monroe, 900 Monroe Street, Hoboken, NJ 07030</t>
  </si>
  <si>
    <t>02135</t>
  </si>
  <si>
    <t>Mixed-Use</t>
  </si>
  <si>
    <t>Combined Heat and Power FY14</t>
  </si>
  <si>
    <t>A Hunts Mills Assoc, LLC</t>
  </si>
  <si>
    <t>A Hunts Mills Assoc, LLC - 111 RT 173 - Clinton, NJ 08809</t>
  </si>
  <si>
    <t>08809</t>
  </si>
  <si>
    <t>JCP&amp;L</t>
  </si>
  <si>
    <t>Other</t>
  </si>
  <si>
    <t>Combined Heat and Power FY17</t>
  </si>
  <si>
    <t>Acutecare Management Services LLC</t>
  </si>
  <si>
    <t>Acutecare Management Services LLC - 1075 Stephenson Ave - Oceanport, NJ 07703</t>
  </si>
  <si>
    <t>07703</t>
  </si>
  <si>
    <t>Hospital/Medical Center</t>
  </si>
  <si>
    <t>Combined Heat and Power FY10</t>
  </si>
  <si>
    <t>AHS/Overlook Hospital</t>
  </si>
  <si>
    <t>AHS/Overlook Hospital, 99 Beauvior Avenue, Summit, NJ 07901</t>
  </si>
  <si>
    <t>07901</t>
  </si>
  <si>
    <t>Astor Chocolate</t>
  </si>
  <si>
    <t>Astor Chocolate, 651 New Hampshire, Lakewood, NJ 08701</t>
  </si>
  <si>
    <t>08701</t>
  </si>
  <si>
    <t>Industrial/Manufacturing</t>
  </si>
  <si>
    <t>Combined Heat and Power FY16</t>
  </si>
  <si>
    <t>AT&amp;T Inc. - Trenton</t>
  </si>
  <si>
    <t>AT&amp;T Inc. - Trenton - 1300 Whitehorse-Hamilton Sq - Trenton, NJ 08690</t>
  </si>
  <si>
    <t>08690</t>
  </si>
  <si>
    <t>Commercial - Office</t>
  </si>
  <si>
    <t>AT&amp;T Services, Inc.</t>
  </si>
  <si>
    <t>AT&amp;T Services, Inc. - 200 S. Laurel Ave. - Middletown, NJ 07748</t>
  </si>
  <si>
    <t>07748</t>
  </si>
  <si>
    <t>Office</t>
  </si>
  <si>
    <t>AT&amp;T Services, Inc. - 200 S. Laurel Ave - Middletown, NJ 07748</t>
  </si>
  <si>
    <t>Industrial</t>
  </si>
  <si>
    <t>AT&amp;T Services, Inc. - 175 W. Main St. - Freehold, NJ 07728</t>
  </si>
  <si>
    <t>07728</t>
  </si>
  <si>
    <t>Combined Heat and Power FY13</t>
  </si>
  <si>
    <t>Bergen County Utilities Authority</t>
  </si>
  <si>
    <t>Bergen County Utilities Authority, Mehrhoff Road, Little Ferry, 07643</t>
  </si>
  <si>
    <t>07643</t>
  </si>
  <si>
    <t>Municipal</t>
  </si>
  <si>
    <t>Biogas</t>
  </si>
  <si>
    <t>Combined Heat and Power FY19</t>
  </si>
  <si>
    <t>BMS Lawrenceville Cogeneration Project</t>
  </si>
  <si>
    <t>Bristol Meyer Squibb - 3551 Lawrenceville, Princeton Rd, Lawrence Township, NJ 08648</t>
  </si>
  <si>
    <t>08648</t>
  </si>
  <si>
    <t>Combined Heat and Power FY05</t>
  </si>
  <si>
    <t>Browertown Associates Inc., TIA Prospect
Heights</t>
  </si>
  <si>
    <t>Browertown Associates Inc., TIA Prospect
Heights, 336 Prospect Avenue, Hackensack, 07601</t>
  </si>
  <si>
    <t>07601</t>
  </si>
  <si>
    <t>Multifamily/Assisted</t>
  </si>
  <si>
    <t>Butler High School</t>
  </si>
  <si>
    <t>Butler High School - 38 Bartholdi Avenue - Butler, NJ 07405</t>
  </si>
  <si>
    <t>07405</t>
  </si>
  <si>
    <t>K - 12</t>
  </si>
  <si>
    <t>Camden County Technical Schools</t>
  </si>
  <si>
    <t>Camden County Technical Schools - 343 Berlin Cross Keys Road - Sicklerville, NJ 08081</t>
  </si>
  <si>
    <t>08081</t>
  </si>
  <si>
    <t>ACE</t>
  </si>
  <si>
    <t>School</t>
  </si>
  <si>
    <t>Central Steam Plant-City of Newark</t>
  </si>
  <si>
    <t xml:space="preserve">Central Steam Plant-City of Newark - City Hall 920 Broad Street - Newark, NJ 07102 </t>
  </si>
  <si>
    <t>07102</t>
  </si>
  <si>
    <t>Muni</t>
  </si>
  <si>
    <t>Chews Elementary</t>
  </si>
  <si>
    <t>Chews Elementary, 600 Somerdale Rd, Blackwood, NJ 08012</t>
  </si>
  <si>
    <t>08012</t>
  </si>
  <si>
    <t>Elementary School</t>
  </si>
  <si>
    <t>County of Ocean</t>
  </si>
  <si>
    <t>County of Ocean - 120 Hooper Avenue - Toms River, NJ 08754</t>
  </si>
  <si>
    <t>08754</t>
  </si>
  <si>
    <t>Credit Suisse Securities, LLC</t>
  </si>
  <si>
    <t>Credit Suisse Securities, LLC - 700 College Road - Plainsboro, NJ 08536</t>
  </si>
  <si>
    <t>08536</t>
  </si>
  <si>
    <t>Douglas Electrical Components</t>
  </si>
  <si>
    <t>Douglas Electrical Components - 5 Middlebury Blvd. - Randolph, NJ 07869</t>
  </si>
  <si>
    <t>07869</t>
  </si>
  <si>
    <t>Combined Heat and Power FY06</t>
  </si>
  <si>
    <t>E.R. Squibb and Sons/Bristol-Myers Squibb
Co. Inc.</t>
  </si>
  <si>
    <t>1 Squibb Drive, Building 69 , New Brunswick, 08903</t>
  </si>
  <si>
    <t>08903</t>
  </si>
  <si>
    <t>East Hanover School District</t>
  </si>
  <si>
    <t>East Hanover School District - 477 Ridgedale Ave - East Hanover, NJ 07936</t>
  </si>
  <si>
    <t>07936</t>
  </si>
  <si>
    <t>Educational Services Commission of NJ</t>
  </si>
  <si>
    <t>Center for Lifelong Learning - 333 Cheesequake Road - Parlin, NJ 08859</t>
  </si>
  <si>
    <t>08859</t>
  </si>
  <si>
    <t>Middle School</t>
  </si>
  <si>
    <t>Combined Heat and Power FY18</t>
  </si>
  <si>
    <t>Ellipse Building, LLC c/o Estates Accounting</t>
  </si>
  <si>
    <t>Ellipse Building, LLC c/o Estates Accounting - 25 Park Lane South - Jersey City, NJ 07310</t>
  </si>
  <si>
    <t>07310</t>
  </si>
  <si>
    <t>Combined Heat and Power FY12</t>
  </si>
  <si>
    <t>Fellowship Village</t>
  </si>
  <si>
    <t>Fellowship Village, 8000 Fellowship Road, Basking Ridge, 7920</t>
  </si>
  <si>
    <t>07920</t>
  </si>
  <si>
    <t>Freemall Associates, LLC</t>
  </si>
  <si>
    <t>Freemall Associates, LLC - 3710 Route 9 - Freehold, NJ 07728</t>
  </si>
  <si>
    <t>Commercial - Retail</t>
  </si>
  <si>
    <t>Garden Spires Urban Renewal, L.P.</t>
  </si>
  <si>
    <t>Garden Spires - 195 First Street - Newark, NJ 07107</t>
  </si>
  <si>
    <t>07107</t>
  </si>
  <si>
    <t>Multifamily - Mid/High Rise</t>
  </si>
  <si>
    <t>Green Hill Inc</t>
  </si>
  <si>
    <t>Green Hill Inc - 103 Pleasant Valley Way - West Orange, NJ 07052</t>
  </si>
  <si>
    <t>07052</t>
  </si>
  <si>
    <t>Grove Pointe Condo Urban Renewal, LLC</t>
  </si>
  <si>
    <t>Grove Pointe Urban, LLC, 100 Christopher Columbus Drv, Jersey City, NJ 07301</t>
  </si>
  <si>
    <t>07301</t>
  </si>
  <si>
    <t>Hallmark Investments LLC</t>
  </si>
  <si>
    <t>Hallmark Investments LLC - 935 Broad Street - Newark, NJ 07102</t>
  </si>
  <si>
    <t>Hillsborough HS</t>
  </si>
  <si>
    <t>Hillsborough HS - 466 Raider Boulevard - Hillsborough, NJ 08844</t>
  </si>
  <si>
    <t>08844</t>
  </si>
  <si>
    <t>Hillsborough MS</t>
  </si>
  <si>
    <t>Hillsborough MS - 260 Triangle Road - Hillsborough, NJ 08844</t>
  </si>
  <si>
    <t>Hotels at Port Imperial</t>
  </si>
  <si>
    <t>Hotels at Port Imperial - 500 Avenue at Port Imperial - Weehawken, NJ 07086</t>
  </si>
  <si>
    <t>07054</t>
  </si>
  <si>
    <t>Hudson County Improvement Authority</t>
  </si>
  <si>
    <t>Hudson County Improvement Authority - Block 5, Lot 2.03 Laurel Hill - Secaucus, NJ 07094</t>
  </si>
  <si>
    <t>07094</t>
  </si>
  <si>
    <t>Combined Heat and Power FY07</t>
  </si>
  <si>
    <t>Infineum USA LP</t>
  </si>
  <si>
    <t>Infineum USA LP, 1900 East Linden Avenue, Linden, 07036</t>
  </si>
  <si>
    <t>07036</t>
  </si>
  <si>
    <t>Manufacturing</t>
  </si>
  <si>
    <t>Inspira Health Mullica Hill</t>
  </si>
  <si>
    <t>Inspira Health Mullica Hill - Mullica Hill Rd - Mullica Hill, NJ 08062</t>
  </si>
  <si>
    <t>08360</t>
  </si>
  <si>
    <t>Hospital / Medical Center</t>
  </si>
  <si>
    <t>Ironbound Rec Ctr-City of Newark</t>
  </si>
  <si>
    <t xml:space="preserve">Ironbound Rec Ctr-City of Newark - Ironbound Recreation Center 2 226 Rome Street - Newark, NJ 07105 </t>
  </si>
  <si>
    <t>07105</t>
  </si>
  <si>
    <t>Jersey Shore University Medical</t>
  </si>
  <si>
    <t>Jersey Shore University Medical, 1945 Route 33  , Neptune, 07753</t>
  </si>
  <si>
    <t>07753</t>
  </si>
  <si>
    <t xml:space="preserve">JCP&amp;L </t>
  </si>
  <si>
    <t>Hospital</t>
  </si>
  <si>
    <t>JFK Rec Center (Newark)</t>
  </si>
  <si>
    <t>JFK Rec Center (Newark) - 211 West Kinney Street - Newark, NJ 07103</t>
  </si>
  <si>
    <t>07103</t>
  </si>
  <si>
    <t>Municipality</t>
  </si>
  <si>
    <t>Johnson Matthey</t>
  </si>
  <si>
    <t>Johnson Matthey, 1991 Nolte Drive  , West Deptford, 08066</t>
  </si>
  <si>
    <t>08066</t>
  </si>
  <si>
    <t>Katz Jewish Community Center</t>
  </si>
  <si>
    <t>Katz Jewish Community Center - 1301 Springdale Rd - Cherry Hill, NJ 08003</t>
  </si>
  <si>
    <t>08003</t>
  </si>
  <si>
    <t>Center / Club / Meeting Hall / Public Assembly</t>
  </si>
  <si>
    <t>Kellogg Company</t>
  </si>
  <si>
    <t>Kellogg Company - 322 South Egg Harbor Road - Hammonton, NJ 08037</t>
  </si>
  <si>
    <t>08037</t>
  </si>
  <si>
    <t>Combined Heat and Power FY24</t>
  </si>
  <si>
    <t>Kittatinny Regional High School</t>
  </si>
  <si>
    <t>Kittatinny Reg. HS, 77 Halsey Rd., Newton, NJ 07860</t>
  </si>
  <si>
    <t>07860</t>
  </si>
  <si>
    <t>Elizabethtown Gas</t>
  </si>
  <si>
    <t>High School</t>
  </si>
  <si>
    <t>KPMG LLP</t>
  </si>
  <si>
    <t>KPMG LLP, Three Chestnut Ridge Road, Montvale, 07645</t>
  </si>
  <si>
    <t>07645</t>
  </si>
  <si>
    <t>RECO</t>
  </si>
  <si>
    <t>Lakeland Hills Family YMCA</t>
  </si>
  <si>
    <t>Lakeland Hills Family YMCA - 100 Fanny Road - Mountain Lakes, NJ 07046</t>
  </si>
  <si>
    <t>07046</t>
  </si>
  <si>
    <t>Lutheran Crossing</t>
  </si>
  <si>
    <t>Lutheran Crossing - 255 East Main St - Moorestown, NJ 08057</t>
  </si>
  <si>
    <t>08057</t>
  </si>
  <si>
    <t>Macerich Deptford LLC</t>
  </si>
  <si>
    <t>Macerich Deptford LLC - 1750 Deptford Center Road - Deptford, NJ 08096</t>
  </si>
  <si>
    <t>08096</t>
  </si>
  <si>
    <t>Masonic Charity Foundation of NJ</t>
  </si>
  <si>
    <t>Masonic Charity Foundation of NJ - 902 Jacksonville Road - Burlington, NJ 08016</t>
  </si>
  <si>
    <t>08016</t>
  </si>
  <si>
    <t>Maywood Ave School</t>
  </si>
  <si>
    <t>Maywood Ave School - 452 Maywood Ave - Maywood, NJ 07607</t>
  </si>
  <si>
    <t>07607</t>
  </si>
  <si>
    <t>Merck &amp; Co Inc</t>
  </si>
  <si>
    <t>Merck Sharp &amp; Dohme - 126 E. Lincoln Ave - Rahway, NJ 07065</t>
  </si>
  <si>
    <t>07065</t>
  </si>
  <si>
    <t>Metro YMCAs of the Oranges</t>
  </si>
  <si>
    <t>Metro YMCAs of the Oranges - One Pike Drive - Wayne, NJ 07470</t>
  </si>
  <si>
    <t>07470</t>
  </si>
  <si>
    <t>Middlesex Board of Education</t>
  </si>
  <si>
    <t>Middlesex Board of Education - 300 John F Kennedy Drive - Middlesex, NJ 08846</t>
  </si>
  <si>
    <t>08846</t>
  </si>
  <si>
    <t>Middlesex Votech School</t>
  </si>
  <si>
    <t>Middlesex Votech School - 112 Rues Lane - East Brunswick, NJ 08816</t>
  </si>
  <si>
    <t>08816</t>
  </si>
  <si>
    <t>Morristown Medical Center</t>
  </si>
  <si>
    <t>Morristown Medical Center - 100 Madison Ave - Morristown, NJ 07960</t>
  </si>
  <si>
    <t>07960</t>
  </si>
  <si>
    <t>New Brunswick BOE- High School</t>
  </si>
  <si>
    <t>New Brunswick BOE- High School - 1000 Somerset St. - New Brunswick, NJ 08901</t>
  </si>
  <si>
    <t>08901</t>
  </si>
  <si>
    <t>New Brunswick BOE- McKinley ES</t>
  </si>
  <si>
    <t>New Brunswick BOE- McKinley ES - 15 Van Dyke Ave - New Brunswick, NJ 08901</t>
  </si>
  <si>
    <t>New Brunswick BOE- Middle School</t>
  </si>
  <si>
    <t>New Brunswick BOE- Middle School - 1125 Livingston Ave - New Brunswick, NJ 08901</t>
  </si>
  <si>
    <t>Combined Heat and Power FY11</t>
  </si>
  <si>
    <t>Newark Housing Authority</t>
  </si>
  <si>
    <t>Newark Housing Authority - 27 Foster Street - Newark, NJ 07114</t>
  </si>
  <si>
    <t>07114</t>
  </si>
  <si>
    <t>Newark Housing Authority - 46 Evergreen Street - Newark, NJ 07114</t>
  </si>
  <si>
    <t>Newark Housing Authority - 963 Frelinghuysen Avenue - Newark, NJ 07114</t>
  </si>
  <si>
    <t>Nicholas Markets Inc.</t>
  </si>
  <si>
    <t>Nicholas Markets Inc. - 1068 High Mountain Rd. - North Haledon, NJ 07508</t>
  </si>
  <si>
    <t>07508</t>
  </si>
  <si>
    <t>Ocean County College</t>
  </si>
  <si>
    <t>Ocean County College - 2001 Campus Drive - Toms River, NJ 08754</t>
  </si>
  <si>
    <t>TBD</t>
  </si>
  <si>
    <t>Colleges/Universities (Private)</t>
  </si>
  <si>
    <t>Oradell Board of Education</t>
  </si>
  <si>
    <t>Oradell Board of Education - 350 Prospect Ave - Oradell, NJ 07649</t>
  </si>
  <si>
    <t>07649</t>
  </si>
  <si>
    <t>Ortho McNeil Pharmaceuticals</t>
  </si>
  <si>
    <t>Ortho McNeil Pharmaceuticals, 100 Route 202, Rm Em 236  , Raritan , 08869</t>
  </si>
  <si>
    <t>08869</t>
  </si>
  <si>
    <t>Ortho-Clinical Diagnostics, Inc.</t>
  </si>
  <si>
    <t>Ortho-Clinical Diagnostics, Inc., 1001 US Highway 202, Bldg M , Raritan , 08869</t>
  </si>
  <si>
    <t>Parkview Towers</t>
  </si>
  <si>
    <t>Parkview Towers, 5101 Park Ave., West New York, NJ 07093</t>
  </si>
  <si>
    <t>07093</t>
  </si>
  <si>
    <t>Parsippany-Troy Hills School District</t>
  </si>
  <si>
    <t>Parsippany-Troy Hills School District - 20 Rita Drive - Parsippany, NJ 07054</t>
  </si>
  <si>
    <t>Picatinny Arsenal</t>
  </si>
  <si>
    <t>Picatinny Arsenal - 213 NJ-15, Wharton, NJ 07806</t>
  </si>
  <si>
    <t>07806</t>
  </si>
  <si>
    <t>Combined Heat and Power FY23</t>
  </si>
  <si>
    <t>Port Imperial 8-9</t>
  </si>
  <si>
    <t>Port Imperial South Building 8-9 - 900 Avenue at Port Imperial - Weehawken, NJ 07086</t>
  </si>
  <si>
    <t>Port Imperial South</t>
  </si>
  <si>
    <t>Port Imperial South - 1100 Avenue at Port Imperial - Weehawken, NJ 07086</t>
  </si>
  <si>
    <t>07078</t>
  </si>
  <si>
    <t>Princeton University</t>
  </si>
  <si>
    <t>Princeton University, Dillon Gymnasium , Princeton, 08543</t>
  </si>
  <si>
    <t>08543</t>
  </si>
  <si>
    <t xml:space="preserve">College/Univeristy </t>
  </si>
  <si>
    <t>Raritan Valley Community College</t>
  </si>
  <si>
    <t>Raritan Valley Community College, Route 28 &amp; Lamington Road, Somerville, 08876</t>
  </si>
  <si>
    <t>08876</t>
  </si>
  <si>
    <t>Regent Care Center, Inc.</t>
  </si>
  <si>
    <t>Regent Care Center, Inc., 50 Polifly Road, Hackensack, 07601</t>
  </si>
  <si>
    <t>Rider University</t>
  </si>
  <si>
    <t>Rider University - 2083 Lawrenceville Road - Lawrenceville, NJ 08648</t>
  </si>
  <si>
    <t>Ridgewood Public Schools</t>
  </si>
  <si>
    <t>Ridgewood Public Schools - 627 Englewood Avenue - Ridgewood, NJ 07450</t>
  </si>
  <si>
    <t>07450</t>
  </si>
  <si>
    <t>Riviera Towers Corp.</t>
  </si>
  <si>
    <t>Riviera Towers Corp. - 6040 Kennedy Blvd East - West New York, NJ 07093</t>
  </si>
  <si>
    <t>RNJ Court Street Urban Renewal, LLC</t>
  </si>
  <si>
    <t>RNJ Court Street Urban Renewal, LLC - 1 Court Street - Newark, NJ 07102</t>
  </si>
  <si>
    <t>RNJ Nevada Urban Renewal, LLC</t>
  </si>
  <si>
    <t>RNJ Nevada Urban Renewal, LLC - 2 Nevada Street - Newark, NJ 07102</t>
  </si>
  <si>
    <t>Rose Garden Nursing &amp; Rehab Center</t>
  </si>
  <si>
    <t>Rose Garden Nursing &amp; Rehab Center - 1579 Old Freehold Rd - Toms River, NJ 08755</t>
  </si>
  <si>
    <t>08755</t>
  </si>
  <si>
    <t>Rowan University</t>
  </si>
  <si>
    <t>Rowan University, 201 Mullica Hill Road, Glassboro, 08028</t>
  </si>
  <si>
    <t>08028</t>
  </si>
  <si>
    <t>Saddle Brook School District</t>
  </si>
  <si>
    <t>Saddle Brook School District - 355 Mayhill St - Saddle Brook, NJ 07663</t>
  </si>
  <si>
    <t>07663</t>
  </si>
  <si>
    <t>Saker ShopRite, Inc.</t>
  </si>
  <si>
    <t>Saker ShopRite, Inc. - Route 37 Space D - Toms River, NJ 08753</t>
  </si>
  <si>
    <t>08753</t>
  </si>
  <si>
    <t>Salem Community College</t>
  </si>
  <si>
    <t>Salem Community College, 460 Hollywood Avenue  , Carney's Point, 08069</t>
  </si>
  <si>
    <t>08069</t>
  </si>
  <si>
    <t>ShopRite Hainesport</t>
  </si>
  <si>
    <t>ShopRite Hainesport - 1520 Route 38 Food St - Hainesport, NJ 08060</t>
  </si>
  <si>
    <t>08060</t>
  </si>
  <si>
    <t>Shoprite of Burlington</t>
  </si>
  <si>
    <t>Shoprite of Burlington - 1841 Mount Holly Rd - Burlington, NJ 08016</t>
  </si>
  <si>
    <t>Retail</t>
  </si>
  <si>
    <t>ShopRite of Oakland</t>
  </si>
  <si>
    <t>ShopRite of Oakland - 14 Post Road - Oakland, NJ 07436</t>
  </si>
  <si>
    <t>07436</t>
  </si>
  <si>
    <t>St. Peter's College</t>
  </si>
  <si>
    <t>St. Peter's College - Student Center - 2641 Kennedy Blvd - Jersey City, NJ 07306</t>
  </si>
  <si>
    <t>07306</t>
  </si>
  <si>
    <t>St. Peter's College - Student Center</t>
  </si>
  <si>
    <t>Steve &amp; Cookies by the Bay</t>
  </si>
  <si>
    <t>Steve &amp; Cookies by the Bay - 9700 Amherst Ave. - Margate City, NJ 08402</t>
  </si>
  <si>
    <t>08402</t>
  </si>
  <si>
    <t>Stevens Institute of Technology</t>
  </si>
  <si>
    <t>Stevens Institute of Technology - 523 River Street - Hoboken, NJ 07030</t>
  </si>
  <si>
    <t>Summit Plaza Associates, LP</t>
  </si>
  <si>
    <t>Summit Plaza Associates, LP - 730 Newark Ave. - Jersey City, NJ 07306</t>
  </si>
  <si>
    <t>Combined Heat and Power FY22</t>
  </si>
  <si>
    <t>Sycamore Propco</t>
  </si>
  <si>
    <t>Sycamore Propco - 1 South Ridgedale Ave - East Hanover, NJ 07936</t>
  </si>
  <si>
    <t>Nursing Home / Assisted Living</t>
  </si>
  <si>
    <t>The Westin Jersey City Newport</t>
  </si>
  <si>
    <t>The Westin Jersey City Newport - 479 Washington Blvd - Jersey City, NJ 07310</t>
  </si>
  <si>
    <t>Trenton Biogas</t>
  </si>
  <si>
    <t>Trenton Biogas - 1600 Lamberton Road - Trenton, NJ 08601</t>
  </si>
  <si>
    <t>08601</t>
  </si>
  <si>
    <t>Viking Yacht Company</t>
  </si>
  <si>
    <t>Viking Yachts- Building 1, 5738 Hwy Route 9, New Gretna, NJ 08224</t>
  </si>
  <si>
    <t>08224</t>
  </si>
  <si>
    <t>Commercial</t>
  </si>
  <si>
    <t>Combined Heat and Power FY21</t>
  </si>
  <si>
    <t>Vineland Veterans Memorial Home</t>
  </si>
  <si>
    <t>Vineland Veterans Memorial Home - 524 NW Blvd - Vineland, NJ 08630</t>
  </si>
  <si>
    <t>08625</t>
  </si>
  <si>
    <t>Von E Mauger MS</t>
  </si>
  <si>
    <t>Von E Mauger MS - 1 Fisher Avenue - Middlesex, NJ 08846</t>
  </si>
  <si>
    <t>Wal-Mart - Turnersville</t>
  </si>
  <si>
    <t>Wal-Mart - Turnersville - 3501 Route 42 - Turnersville, NJ 08012</t>
  </si>
  <si>
    <t>Wal-Mart Mays Landing</t>
  </si>
  <si>
    <t>Wal-Mart Mays Landing - 4620 Black Horse Pike - Mays Landing, NJ 08330</t>
  </si>
  <si>
    <t>08330</t>
  </si>
  <si>
    <t>Wal-Mart Williamstown</t>
  </si>
  <si>
    <t>Wal-Mart Williamstown - East 1840 South Black Horse Pike - Williamstown, NJ 08094</t>
  </si>
  <si>
    <t>08094</t>
  </si>
  <si>
    <t>Wal-Mart Woodbury</t>
  </si>
  <si>
    <t>Wal-Mart Woodbury - 820 Cooper Street - Woodbury, NJ 08096</t>
  </si>
  <si>
    <t>West Orange High School</t>
  </si>
  <si>
    <t>West Orange High School - 51 Conforti Avenue - West Orange, NJ 07052</t>
  </si>
  <si>
    <t>Match</t>
  </si>
  <si>
    <t>SJG</t>
  </si>
  <si>
    <t>Fuel Cell FY20</t>
  </si>
  <si>
    <t>Home Depot/Home Depot USA, Inc</t>
  </si>
  <si>
    <t>Home Depot #976 - 1621 N OLDEN AVENUE - EWING, NJ 08628</t>
  </si>
  <si>
    <t>08628</t>
  </si>
  <si>
    <t>Warehouse - Conditioned / Refrigerated</t>
  </si>
  <si>
    <t>Fuel Cell</t>
  </si>
  <si>
    <t>Home Depot - 180 12th St - Jersey City, NJ 07310</t>
  </si>
  <si>
    <t>HD #6917 - 4095 US Hwy 1 - Monmouth Junction, NJ 08852</t>
  </si>
  <si>
    <t>08852</t>
  </si>
  <si>
    <t>HD #8475 - 7605 Tonnelle Ave - North Bergen, NJ 07047</t>
  </si>
  <si>
    <t>07047</t>
  </si>
  <si>
    <t>PH Urban Renewal LLC</t>
  </si>
  <si>
    <t>The Charlotte - 25 Christopher Columbus Dr - Jersey City, NJ 07302</t>
  </si>
  <si>
    <t>07311</t>
  </si>
  <si>
    <t>Indigo 141 Urban Renewal LLC</t>
  </si>
  <si>
    <t>Indigo II - 141 S Harrison Ave - East Orange, NJ 07018</t>
  </si>
  <si>
    <t>1st incentive (add new)</t>
  </si>
  <si>
    <t>Combined Heat and Power (Legacy)</t>
  </si>
  <si>
    <t>07757</t>
  </si>
  <si>
    <t>07962</t>
  </si>
  <si>
    <t>94089</t>
  </si>
  <si>
    <t>75202</t>
  </si>
  <si>
    <t>08534</t>
  </si>
  <si>
    <t>10010</t>
  </si>
  <si>
    <t>Douglas Electrical Compnents, 5 Middlebury Blvd., Randolph, NJ 07869</t>
  </si>
  <si>
    <t>08854</t>
  </si>
  <si>
    <t>10019</t>
  </si>
  <si>
    <t>90401</t>
  </si>
  <si>
    <t>Garden Spires - 195 First Street - Newark, Nj 07107</t>
  </si>
  <si>
    <t>10022</t>
  </si>
  <si>
    <t>02451</t>
  </si>
  <si>
    <t>90025</t>
  </si>
  <si>
    <t>49016</t>
  </si>
  <si>
    <t>07072</t>
  </si>
  <si>
    <t>07039</t>
  </si>
  <si>
    <t>Picatinny Arsenal - Whittemore Drive, Building 505 - Dover, NJ 07806</t>
  </si>
  <si>
    <t>07806-5000</t>
  </si>
  <si>
    <t>10176</t>
  </si>
  <si>
    <t>07512</t>
  </si>
  <si>
    <t>10543</t>
  </si>
  <si>
    <t>Biopower_ICF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</si>
</sst>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000"/>
  </numFmts>
  <fonts count="11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MS Sans Serif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  <xf numFmtId="0" fontId="4" fillId="0" borderId="0"/>
    <xf numFmtId="0" fontId="5" fillId="0" borderId="0"/>
  </cellStyleXfs>
  <cellXfs count="5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3" fillId="2" borderId="1" xfId="3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 readingOrder="1"/>
    </xf>
    <xf numFmtId="164" fontId="7" fillId="2" borderId="1" xfId="3" applyNumberFormat="1" applyFont="1" applyFill="1" applyBorder="1" applyAlignment="1">
      <alignment horizontal="center" vertical="center" wrapText="1" readingOrder="1"/>
    </xf>
    <xf numFmtId="0" fontId="8" fillId="0" borderId="1" xfId="0" applyFont="1" applyBorder="1"/>
    <xf numFmtId="0" fontId="8" fillId="0" borderId="1" xfId="0" applyFont="1" applyBorder="1" applyAlignment="1">
      <alignment horizontal="right"/>
    </xf>
    <xf numFmtId="0" fontId="8" fillId="0" borderId="1" xfId="0" applyFont="1" applyBorder="1" applyAlignment="1">
      <alignment horizontal="left"/>
    </xf>
    <xf numFmtId="164" fontId="8" fillId="0" borderId="1" xfId="3" applyNumberFormat="1" applyFont="1" applyFill="1" applyBorder="1" applyAlignment="1">
      <alignment horizontal="right"/>
    </xf>
    <xf numFmtId="0" fontId="8" fillId="0" borderId="1" xfId="0" quotePrefix="1" applyFont="1" applyBorder="1"/>
    <xf numFmtId="0" fontId="8" fillId="0" borderId="1" xfId="0" quotePrefix="1" applyFont="1" applyBorder="1" applyAlignment="1">
      <alignment horizontal="right" vertical="center"/>
    </xf>
    <xf numFmtId="164" fontId="8" fillId="0" borderId="1" xfId="3" applyNumberFormat="1" applyFont="1" applyFill="1" applyBorder="1"/>
    <xf numFmtId="164" fontId="8" fillId="0" borderId="1" xfId="0" applyNumberFormat="1" applyFont="1" applyBorder="1" applyAlignment="1">
      <alignment horizontal="right"/>
    </xf>
    <xf numFmtId="0" fontId="8" fillId="0" borderId="1" xfId="0" quotePrefix="1" applyFont="1" applyBorder="1" applyAlignment="1">
      <alignment horizontal="right"/>
    </xf>
    <xf numFmtId="164" fontId="8" fillId="0" borderId="1" xfId="3" applyNumberFormat="1" applyFont="1" applyBorder="1" applyAlignment="1">
      <alignment horizontal="right"/>
    </xf>
    <xf numFmtId="0" fontId="8" fillId="0" borderId="1" xfId="0" applyFont="1" applyBorder="1" applyAlignment="1">
      <alignment horizontal="left" wrapText="1"/>
    </xf>
    <xf numFmtId="49" fontId="8" fillId="0" borderId="1" xfId="0" applyNumberFormat="1" applyFont="1" applyBorder="1" applyAlignment="1">
      <alignment horizontal="right"/>
    </xf>
    <xf numFmtId="0" fontId="3" fillId="2" borderId="1" xfId="4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 wrapText="1" readingOrder="1"/>
    </xf>
    <xf numFmtId="14" fontId="3" fillId="3" borderId="2" xfId="5" applyNumberFormat="1" applyFont="1" applyFill="1" applyBorder="1" applyAlignment="1">
      <alignment horizontal="center" vertical="center" wrapText="1" readingOrder="1"/>
    </xf>
    <xf numFmtId="0" fontId="5" fillId="0" borderId="0" xfId="5" applyAlignment="1">
      <alignment horizontal="center" vertical="center"/>
    </xf>
    <xf numFmtId="0" fontId="9" fillId="0" borderId="0" xfId="5" applyFont="1" applyAlignment="1">
      <alignment horizontal="center" vertical="center"/>
    </xf>
    <xf numFmtId="0" fontId="5" fillId="0" borderId="0" xfId="5"/>
    <xf numFmtId="0" fontId="5" fillId="0" borderId="0" xfId="5" quotePrefix="1"/>
    <xf numFmtId="0" fontId="5" fillId="0" borderId="0" xfId="5" quotePrefix="1" applyAlignment="1">
      <alignment horizontal="center" vertical="center"/>
    </xf>
    <xf numFmtId="0" fontId="5" fillId="0" borderId="0" xfId="5" applyAlignment="1">
      <alignment horizontal="center"/>
    </xf>
    <xf numFmtId="164" fontId="0" fillId="0" borderId="0" xfId="3" applyNumberFormat="1" applyFont="1" applyFill="1"/>
    <xf numFmtId="14" fontId="5" fillId="0" borderId="0" xfId="5" applyNumberFormat="1"/>
    <xf numFmtId="0" fontId="5" fillId="0" borderId="0" xfId="5" applyAlignment="1">
      <alignment horizontal="left"/>
    </xf>
    <xf numFmtId="164" fontId="0" fillId="0" borderId="0" xfId="3" applyNumberFormat="1" applyFont="1"/>
    <xf numFmtId="164" fontId="0" fillId="0" borderId="0" xfId="3" applyNumberFormat="1" applyFont="1" applyAlignment="1">
      <alignment horizontal="right"/>
    </xf>
    <xf numFmtId="164" fontId="8" fillId="0" borderId="4" xfId="3" applyNumberFormat="1" applyFont="1" applyFill="1" applyBorder="1" applyAlignment="1">
      <alignment horizontal="right"/>
    </xf>
    <xf numFmtId="164" fontId="8" fillId="0" borderId="4" xfId="0" applyNumberFormat="1" applyFont="1" applyBorder="1" applyAlignment="1">
      <alignment horizontal="right"/>
    </xf>
    <xf numFmtId="0" fontId="10" fillId="0" borderId="5" xfId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 readingOrder="1"/>
    </xf>
    <xf numFmtId="164" fontId="10" fillId="0" borderId="7" xfId="3" applyNumberFormat="1" applyFont="1" applyFill="1" applyBorder="1" applyAlignment="1">
      <alignment horizontal="center" vertical="center" wrapText="1" readingOrder="1"/>
    </xf>
    <xf numFmtId="0" fontId="8" fillId="0" borderId="9" xfId="0" applyFont="1" applyBorder="1" applyAlignment="1">
      <alignment horizontal="right"/>
    </xf>
    <xf numFmtId="0" fontId="8" fillId="0" borderId="9" xfId="0" applyFont="1" applyBorder="1" applyAlignment="1">
      <alignment horizontal="left"/>
    </xf>
    <xf numFmtId="165" fontId="0" fillId="0" borderId="0" xfId="0" applyNumberFormat="1"/>
    <xf numFmtId="0" fontId="0" fillId="0" borderId="0" xfId="0" applyAlignment="1">
      <alignment wrapText="1"/>
    </xf>
    <xf numFmtId="0" fontId="8" fillId="0" borderId="3" xfId="0" applyFont="1" applyBorder="1" applyAlignment="1">
      <alignment horizontal="left"/>
    </xf>
    <xf numFmtId="0" fontId="8" fillId="0" borderId="1" xfId="0" quotePrefix="1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quotePrefix="1" applyFont="1" applyBorder="1" applyAlignment="1">
      <alignment horizontal="left"/>
    </xf>
    <xf numFmtId="49" fontId="10" fillId="0" borderId="6" xfId="0" applyNumberFormat="1" applyFont="1" applyBorder="1" applyAlignment="1">
      <alignment horizontal="center" vertical="center" wrapText="1" readingOrder="1"/>
    </xf>
    <xf numFmtId="49" fontId="8" fillId="0" borderId="1" xfId="0" quotePrefix="1" applyNumberFormat="1" applyFont="1" applyBorder="1" applyAlignment="1">
      <alignment horizontal="right"/>
    </xf>
    <xf numFmtId="49" fontId="8" fillId="0" borderId="1" xfId="0" quotePrefix="1" applyNumberFormat="1" applyFont="1" applyBorder="1" applyAlignment="1">
      <alignment horizontal="right" vertical="center"/>
    </xf>
    <xf numFmtId="49" fontId="8" fillId="0" borderId="9" xfId="0" quotePrefix="1" applyNumberFormat="1" applyFont="1" applyBorder="1" applyAlignment="1">
      <alignment horizontal="right" vertical="center"/>
    </xf>
    <xf numFmtId="49" fontId="8" fillId="0" borderId="9" xfId="0" quotePrefix="1" applyNumberFormat="1" applyFont="1" applyBorder="1" applyAlignment="1">
      <alignment horizontal="right"/>
    </xf>
    <xf numFmtId="49" fontId="0" fillId="0" borderId="0" xfId="0" applyNumberFormat="1" applyAlignment="1">
      <alignment horizontal="right"/>
    </xf>
  </cellXfs>
  <cellStyles count="6">
    <cellStyle name="Currency" xfId="3" builtinId="4"/>
    <cellStyle name="Normal" xfId="0" builtinId="0"/>
    <cellStyle name="Normal 2" xfId="1" xr:uid="{00000000-0005-0000-0000-000003000000}"/>
    <cellStyle name="Normal 2 2" xfId="4" xr:uid="{60F5A397-D229-437C-9A6E-E01063688CE0}"/>
    <cellStyle name="Normal 3" xfId="5" xr:uid="{D15340F7-5CE3-454C-94B4-962481CAB87C}"/>
    <cellStyle name="Normal 5" xfId="2" xr:uid="{00000000-0005-0000-0000-000004000000}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textRotation="0" indent="0" justifyLastLine="0" shrinkToFit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74E1BF-38B3-4D27-ACBD-50DB5C6B7623}" name="Table1" displayName="Table1" ref="A1:J109" totalsRowShown="0" headerRowDxfId="13" headerRowBorderDxfId="12" tableBorderDxfId="11" totalsRowBorderDxfId="10">
  <autoFilter ref="A1:J109" xr:uid="{5574E1BF-38B3-4D27-ACBD-50DB5C6B7623}"/>
  <sortState xmlns:xlrd2="http://schemas.microsoft.com/office/spreadsheetml/2017/richdata2" ref="A2:J103">
    <sortCondition ref="A1:A103"/>
  </sortState>
  <tableColumns count="10">
    <tableColumn id="1" xr3:uid="{76E2777B-6A83-4D77-AA65-0551E603B204}" name="Program" dataDxfId="9"/>
    <tableColumn id="2" xr3:uid="{3CB093E6-BC7B-4B69-989E-ADF39D51473F}" name="Applicant Company Name" dataDxfId="8"/>
    <tableColumn id="3" xr3:uid="{C96DE5DC-FEAF-4F0F-AA50-D01FCC531E2F}" name="Building Address1" dataDxfId="7"/>
    <tableColumn id="4" xr3:uid="{7B7DE5CA-9DAC-41D7-9369-A736EC689A0C}" name="Building Zip" dataDxfId="6"/>
    <tableColumn id="5" xr3:uid="{8D5DCBEA-E59D-4405-A9D7-D2A3C07A507E}" name="Utility" dataDxfId="5"/>
    <tableColumn id="6" xr3:uid="{4E68FB9C-1760-4EC6-978F-D65895B42B1E}" name="kW" dataDxfId="4"/>
    <tableColumn id="7" xr3:uid="{42D0943E-629C-4AC0-9D0D-2578E2CB6DF4}" name="Facility Type " dataDxfId="3"/>
    <tableColumn id="8" xr3:uid="{85A0FF97-3AB3-468E-B396-D3C52A9DC888}" name="Application Type" dataDxfId="2"/>
    <tableColumn id="9" xr3:uid="{185E6930-B12D-477A-8F9F-896005485F6D}" name="Fuel Type" dataDxfId="1"/>
    <tableColumn id="10" xr3:uid="{8259C338-3ADA-443F-ADF1-70FAA60BCF6F}" name="Incentive Paid to Date" dataDxfId="0" dataCellStyle="Curr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39E9F-5FF8-4B9E-87D6-36D2854145F1}">
  <dimension ref="A1:J103"/>
  <sheetViews>
    <sheetView zoomScale="77" zoomScaleNormal="8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33.85546875" bestFit="1" customWidth="1"/>
    <col min="2" max="2" width="39.7109375" bestFit="1" customWidth="1"/>
    <col min="3" max="3" width="80.7109375" customWidth="1"/>
    <col min="4" max="4" width="14.28515625" style="2" bestFit="1" customWidth="1"/>
    <col min="5" max="5" width="9.140625" style="1"/>
    <col min="6" max="6" width="9.140625" style="2"/>
    <col min="7" max="7" width="28" customWidth="1"/>
    <col min="8" max="8" width="13.5703125" customWidth="1"/>
    <col min="9" max="9" width="16.42578125" style="1" bestFit="1" customWidth="1"/>
    <col min="10" max="10" width="23.7109375" style="2" customWidth="1"/>
  </cols>
  <sheetData>
    <row r="1" spans="1:10" s="4" customFormat="1" ht="31.5" x14ac:dyDescent="0.25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7" t="s">
        <v>9</v>
      </c>
    </row>
    <row r="2" spans="1:10" ht="15.75" x14ac:dyDescent="0.25">
      <c r="A2" s="8" t="s">
        <v>10</v>
      </c>
      <c r="B2" s="8" t="s">
        <v>11</v>
      </c>
      <c r="C2" s="8" t="s">
        <v>12</v>
      </c>
      <c r="D2" s="9" t="s">
        <v>13</v>
      </c>
      <c r="E2" s="10" t="s">
        <v>14</v>
      </c>
      <c r="F2" s="9">
        <v>75</v>
      </c>
      <c r="G2" s="8" t="s">
        <v>15</v>
      </c>
      <c r="H2" s="8" t="s">
        <v>16</v>
      </c>
      <c r="I2" s="10" t="s">
        <v>17</v>
      </c>
      <c r="J2" s="11">
        <v>50625</v>
      </c>
    </row>
    <row r="3" spans="1:10" ht="15.75" x14ac:dyDescent="0.25">
      <c r="A3" s="8" t="s">
        <v>18</v>
      </c>
      <c r="B3" s="8" t="s">
        <v>19</v>
      </c>
      <c r="C3" s="12" t="s">
        <v>20</v>
      </c>
      <c r="D3" s="13" t="s">
        <v>21</v>
      </c>
      <c r="E3" s="10" t="s">
        <v>14</v>
      </c>
      <c r="F3" s="9">
        <v>60</v>
      </c>
      <c r="G3" s="8" t="s">
        <v>22</v>
      </c>
      <c r="H3" s="8" t="s">
        <v>16</v>
      </c>
      <c r="I3" s="10" t="s">
        <v>17</v>
      </c>
      <c r="J3" s="14">
        <v>36000</v>
      </c>
    </row>
    <row r="4" spans="1:10" ht="15.75" x14ac:dyDescent="0.25">
      <c r="A4" s="8" t="s">
        <v>23</v>
      </c>
      <c r="B4" s="8" t="s">
        <v>24</v>
      </c>
      <c r="C4" s="8" t="s">
        <v>25</v>
      </c>
      <c r="D4" s="9" t="s">
        <v>26</v>
      </c>
      <c r="E4" s="10" t="s">
        <v>27</v>
      </c>
      <c r="F4" s="9">
        <v>100</v>
      </c>
      <c r="G4" s="8" t="s">
        <v>28</v>
      </c>
      <c r="H4" s="8" t="s">
        <v>16</v>
      </c>
      <c r="I4" s="10" t="s">
        <v>17</v>
      </c>
      <c r="J4" s="11">
        <v>200000</v>
      </c>
    </row>
    <row r="5" spans="1:10" ht="15.75" x14ac:dyDescent="0.25">
      <c r="A5" s="8" t="s">
        <v>29</v>
      </c>
      <c r="B5" s="8" t="s">
        <v>30</v>
      </c>
      <c r="C5" s="8" t="s">
        <v>31</v>
      </c>
      <c r="D5" s="9" t="s">
        <v>32</v>
      </c>
      <c r="E5" s="10" t="s">
        <v>27</v>
      </c>
      <c r="F5" s="9">
        <v>345</v>
      </c>
      <c r="G5" s="8" t="s">
        <v>33</v>
      </c>
      <c r="H5" s="8" t="s">
        <v>16</v>
      </c>
      <c r="I5" s="10" t="s">
        <v>17</v>
      </c>
      <c r="J5" s="11">
        <v>552000</v>
      </c>
    </row>
    <row r="6" spans="1:10" ht="15.75" x14ac:dyDescent="0.25">
      <c r="A6" s="8" t="s">
        <v>34</v>
      </c>
      <c r="B6" s="8" t="s">
        <v>35</v>
      </c>
      <c r="C6" s="8" t="s">
        <v>36</v>
      </c>
      <c r="D6" s="9" t="s">
        <v>37</v>
      </c>
      <c r="E6" s="10" t="s">
        <v>27</v>
      </c>
      <c r="F6" s="9">
        <v>2000</v>
      </c>
      <c r="G6" s="8" t="s">
        <v>33</v>
      </c>
      <c r="H6" s="8" t="s">
        <v>16</v>
      </c>
      <c r="I6" s="10" t="s">
        <v>17</v>
      </c>
      <c r="J6" s="11">
        <v>750000</v>
      </c>
    </row>
    <row r="7" spans="1:10" ht="15.75" x14ac:dyDescent="0.25">
      <c r="A7" s="8" t="s">
        <v>29</v>
      </c>
      <c r="B7" s="8" t="s">
        <v>38</v>
      </c>
      <c r="C7" s="8" t="s">
        <v>39</v>
      </c>
      <c r="D7" s="9" t="s">
        <v>40</v>
      </c>
      <c r="E7" s="10" t="s">
        <v>27</v>
      </c>
      <c r="F7" s="9">
        <v>225</v>
      </c>
      <c r="G7" s="8" t="s">
        <v>41</v>
      </c>
      <c r="H7" s="8" t="s">
        <v>16</v>
      </c>
      <c r="I7" s="10" t="s">
        <v>17</v>
      </c>
      <c r="J7" s="11">
        <v>450000</v>
      </c>
    </row>
    <row r="8" spans="1:10" ht="15.75" x14ac:dyDescent="0.25">
      <c r="A8" s="8" t="s">
        <v>42</v>
      </c>
      <c r="B8" s="8" t="s">
        <v>43</v>
      </c>
      <c r="C8" s="8" t="s">
        <v>44</v>
      </c>
      <c r="D8" s="9" t="s">
        <v>45</v>
      </c>
      <c r="E8" s="10" t="s">
        <v>14</v>
      </c>
      <c r="F8" s="9">
        <v>700</v>
      </c>
      <c r="G8" s="8" t="s">
        <v>46</v>
      </c>
      <c r="H8" s="8" t="s">
        <v>16</v>
      </c>
      <c r="I8" s="10" t="s">
        <v>17</v>
      </c>
      <c r="J8" s="11">
        <v>1972775</v>
      </c>
    </row>
    <row r="9" spans="1:10" ht="15.75" x14ac:dyDescent="0.25">
      <c r="A9" s="8" t="s">
        <v>23</v>
      </c>
      <c r="B9" s="8" t="s">
        <v>47</v>
      </c>
      <c r="C9" s="8" t="s">
        <v>48</v>
      </c>
      <c r="D9" s="9" t="s">
        <v>49</v>
      </c>
      <c r="E9" s="10" t="s">
        <v>27</v>
      </c>
      <c r="F9" s="9">
        <v>1000</v>
      </c>
      <c r="G9" s="8" t="s">
        <v>50</v>
      </c>
      <c r="H9" s="8" t="s">
        <v>16</v>
      </c>
      <c r="I9" s="10" t="s">
        <v>17</v>
      </c>
      <c r="J9" s="11">
        <v>2000000</v>
      </c>
    </row>
    <row r="10" spans="1:10" ht="15.75" x14ac:dyDescent="0.25">
      <c r="A10" s="8" t="s">
        <v>23</v>
      </c>
      <c r="B10" s="8" t="s">
        <v>47</v>
      </c>
      <c r="C10" s="8" t="s">
        <v>51</v>
      </c>
      <c r="D10" s="9" t="s">
        <v>49</v>
      </c>
      <c r="E10" s="10" t="s">
        <v>27</v>
      </c>
      <c r="F10" s="9">
        <v>1000</v>
      </c>
      <c r="G10" s="8" t="s">
        <v>52</v>
      </c>
      <c r="H10" s="8" t="s">
        <v>16</v>
      </c>
      <c r="I10" s="10" t="s">
        <v>17</v>
      </c>
      <c r="J10" s="11">
        <v>2000000</v>
      </c>
    </row>
    <row r="11" spans="1:10" ht="15.75" x14ac:dyDescent="0.25">
      <c r="A11" s="8" t="s">
        <v>23</v>
      </c>
      <c r="B11" s="8" t="s">
        <v>47</v>
      </c>
      <c r="C11" s="8" t="s">
        <v>53</v>
      </c>
      <c r="D11" s="9" t="s">
        <v>54</v>
      </c>
      <c r="E11" s="10" t="s">
        <v>27</v>
      </c>
      <c r="F11" s="9">
        <v>600</v>
      </c>
      <c r="G11" s="8" t="s">
        <v>28</v>
      </c>
      <c r="H11" s="8" t="s">
        <v>16</v>
      </c>
      <c r="I11" s="10" t="s">
        <v>17</v>
      </c>
      <c r="J11" s="11">
        <v>1800000</v>
      </c>
    </row>
    <row r="12" spans="1:10" ht="15.75" x14ac:dyDescent="0.25">
      <c r="A12" s="8" t="s">
        <v>55</v>
      </c>
      <c r="B12" s="10" t="s">
        <v>56</v>
      </c>
      <c r="C12" s="10" t="s">
        <v>57</v>
      </c>
      <c r="D12" s="9" t="s">
        <v>58</v>
      </c>
      <c r="E12" s="10" t="s">
        <v>14</v>
      </c>
      <c r="F12" s="9">
        <v>1400</v>
      </c>
      <c r="G12" s="8" t="s">
        <v>59</v>
      </c>
      <c r="H12" s="8" t="s">
        <v>16</v>
      </c>
      <c r="I12" s="10" t="s">
        <v>60</v>
      </c>
      <c r="J12" s="15">
        <v>2525000</v>
      </c>
    </row>
    <row r="13" spans="1:10" ht="15.75" x14ac:dyDescent="0.25">
      <c r="A13" s="8" t="s">
        <v>61</v>
      </c>
      <c r="B13" s="8" t="s">
        <v>62</v>
      </c>
      <c r="C13" s="8" t="s">
        <v>63</v>
      </c>
      <c r="D13" s="16" t="s">
        <v>64</v>
      </c>
      <c r="E13" s="10" t="s">
        <v>14</v>
      </c>
      <c r="F13" s="9">
        <v>5420</v>
      </c>
      <c r="G13" s="8" t="s">
        <v>50</v>
      </c>
      <c r="H13" s="8" t="s">
        <v>16</v>
      </c>
      <c r="I13" s="10" t="s">
        <v>17</v>
      </c>
      <c r="J13" s="11">
        <v>900000</v>
      </c>
    </row>
    <row r="14" spans="1:10" ht="15.75" x14ac:dyDescent="0.25">
      <c r="A14" s="8" t="s">
        <v>65</v>
      </c>
      <c r="B14" s="10" t="s">
        <v>66</v>
      </c>
      <c r="C14" s="10" t="s">
        <v>67</v>
      </c>
      <c r="D14" s="9" t="s">
        <v>68</v>
      </c>
      <c r="E14" s="10" t="s">
        <v>14</v>
      </c>
      <c r="F14" s="9">
        <v>140</v>
      </c>
      <c r="G14" s="8" t="s">
        <v>69</v>
      </c>
      <c r="H14" s="8" t="s">
        <v>16</v>
      </c>
      <c r="I14" s="10" t="s">
        <v>17</v>
      </c>
      <c r="J14" s="15">
        <v>140000</v>
      </c>
    </row>
    <row r="15" spans="1:10" ht="15.75" x14ac:dyDescent="0.25">
      <c r="A15" s="8" t="s">
        <v>29</v>
      </c>
      <c r="B15" s="8" t="s">
        <v>70</v>
      </c>
      <c r="C15" s="8" t="s">
        <v>71</v>
      </c>
      <c r="D15" s="9" t="s">
        <v>72</v>
      </c>
      <c r="E15" s="10" t="s">
        <v>14</v>
      </c>
      <c r="F15" s="9">
        <v>35</v>
      </c>
      <c r="G15" s="8" t="s">
        <v>73</v>
      </c>
      <c r="H15" s="8" t="s">
        <v>16</v>
      </c>
      <c r="I15" s="10" t="s">
        <v>17</v>
      </c>
      <c r="J15" s="15">
        <v>47392.160000000003</v>
      </c>
    </row>
    <row r="16" spans="1:10" ht="15.75" x14ac:dyDescent="0.25">
      <c r="A16" s="8" t="s">
        <v>23</v>
      </c>
      <c r="B16" s="8" t="s">
        <v>74</v>
      </c>
      <c r="C16" s="8" t="s">
        <v>75</v>
      </c>
      <c r="D16" s="9" t="s">
        <v>76</v>
      </c>
      <c r="E16" s="10" t="s">
        <v>77</v>
      </c>
      <c r="F16" s="9">
        <v>200</v>
      </c>
      <c r="G16" s="8" t="s">
        <v>78</v>
      </c>
      <c r="H16" s="8" t="s">
        <v>16</v>
      </c>
      <c r="I16" s="10" t="s">
        <v>17</v>
      </c>
      <c r="J16" s="11">
        <v>350100</v>
      </c>
    </row>
    <row r="17" spans="1:10" ht="15.75" x14ac:dyDescent="0.25">
      <c r="A17" s="8" t="s">
        <v>42</v>
      </c>
      <c r="B17" s="8" t="s">
        <v>79</v>
      </c>
      <c r="C17" s="8" t="s">
        <v>80</v>
      </c>
      <c r="D17" s="9" t="s">
        <v>81</v>
      </c>
      <c r="E17" s="10" t="s">
        <v>14</v>
      </c>
      <c r="F17" s="9">
        <v>100</v>
      </c>
      <c r="G17" s="8" t="s">
        <v>82</v>
      </c>
      <c r="H17" s="8" t="s">
        <v>16</v>
      </c>
      <c r="I17" s="10" t="s">
        <v>17</v>
      </c>
      <c r="J17" s="11">
        <v>67500</v>
      </c>
    </row>
    <row r="18" spans="1:10" ht="15.75" x14ac:dyDescent="0.25">
      <c r="A18" s="8" t="s">
        <v>18</v>
      </c>
      <c r="B18" s="8" t="s">
        <v>83</v>
      </c>
      <c r="C18" s="8" t="s">
        <v>84</v>
      </c>
      <c r="D18" s="9" t="s">
        <v>85</v>
      </c>
      <c r="E18" s="10" t="s">
        <v>14</v>
      </c>
      <c r="F18" s="9">
        <v>35</v>
      </c>
      <c r="G18" s="8" t="s">
        <v>86</v>
      </c>
      <c r="H18" s="8" t="s">
        <v>16</v>
      </c>
      <c r="I18" s="10" t="s">
        <v>17</v>
      </c>
      <c r="J18" s="17">
        <v>22025.61</v>
      </c>
    </row>
    <row r="19" spans="1:10" ht="15.75" x14ac:dyDescent="0.25">
      <c r="A19" s="8" t="s">
        <v>29</v>
      </c>
      <c r="B19" s="8" t="s">
        <v>87</v>
      </c>
      <c r="C19" s="8" t="s">
        <v>88</v>
      </c>
      <c r="D19" s="9" t="s">
        <v>89</v>
      </c>
      <c r="E19" s="10" t="s">
        <v>27</v>
      </c>
      <c r="F19" s="9">
        <v>600</v>
      </c>
      <c r="G19" s="8" t="s">
        <v>82</v>
      </c>
      <c r="H19" s="8" t="s">
        <v>16</v>
      </c>
      <c r="I19" s="10" t="s">
        <v>17</v>
      </c>
      <c r="J19" s="11">
        <v>990000</v>
      </c>
    </row>
    <row r="20" spans="1:10" ht="15.75" x14ac:dyDescent="0.25">
      <c r="A20" s="8" t="s">
        <v>10</v>
      </c>
      <c r="B20" s="8" t="s">
        <v>90</v>
      </c>
      <c r="C20" s="8" t="s">
        <v>91</v>
      </c>
      <c r="D20" s="9" t="s">
        <v>92</v>
      </c>
      <c r="E20" s="10" t="s">
        <v>14</v>
      </c>
      <c r="F20" s="9">
        <v>750</v>
      </c>
      <c r="G20" s="8" t="s">
        <v>46</v>
      </c>
      <c r="H20" s="8" t="s">
        <v>16</v>
      </c>
      <c r="I20" s="10" t="s">
        <v>17</v>
      </c>
      <c r="J20" s="11">
        <v>2000000</v>
      </c>
    </row>
    <row r="21" spans="1:10" ht="16.5" customHeight="1" x14ac:dyDescent="0.25">
      <c r="A21" s="8" t="s">
        <v>55</v>
      </c>
      <c r="B21" s="8" t="s">
        <v>93</v>
      </c>
      <c r="C21" s="8" t="s">
        <v>94</v>
      </c>
      <c r="D21" s="9" t="s">
        <v>95</v>
      </c>
      <c r="E21" s="10" t="s">
        <v>27</v>
      </c>
      <c r="F21" s="9">
        <v>75</v>
      </c>
      <c r="G21" s="8" t="s">
        <v>52</v>
      </c>
      <c r="H21" s="8" t="s">
        <v>16</v>
      </c>
      <c r="I21" s="10" t="s">
        <v>17</v>
      </c>
      <c r="J21" s="11">
        <v>150000</v>
      </c>
    </row>
    <row r="22" spans="1:10" ht="15.75" x14ac:dyDescent="0.25">
      <c r="A22" s="8" t="s">
        <v>96</v>
      </c>
      <c r="B22" s="10" t="s">
        <v>97</v>
      </c>
      <c r="C22" s="18" t="s">
        <v>98</v>
      </c>
      <c r="D22" s="9" t="s">
        <v>99</v>
      </c>
      <c r="E22" s="10" t="s">
        <v>14</v>
      </c>
      <c r="F22" s="9">
        <v>2000</v>
      </c>
      <c r="G22" s="8" t="s">
        <v>52</v>
      </c>
      <c r="H22" s="8" t="s">
        <v>16</v>
      </c>
      <c r="I22" s="10" t="s">
        <v>17</v>
      </c>
      <c r="J22" s="15">
        <v>1000000</v>
      </c>
    </row>
    <row r="23" spans="1:10" ht="15.75" x14ac:dyDescent="0.25">
      <c r="A23" s="8" t="s">
        <v>29</v>
      </c>
      <c r="B23" s="8" t="s">
        <v>100</v>
      </c>
      <c r="C23" s="8" t="s">
        <v>101</v>
      </c>
      <c r="D23" s="9" t="s">
        <v>102</v>
      </c>
      <c r="E23" s="10" t="s">
        <v>27</v>
      </c>
      <c r="F23" s="9">
        <v>75</v>
      </c>
      <c r="G23" s="8" t="s">
        <v>78</v>
      </c>
      <c r="H23" s="8" t="s">
        <v>16</v>
      </c>
      <c r="I23" s="10" t="s">
        <v>17</v>
      </c>
      <c r="J23" s="11">
        <v>96383.69</v>
      </c>
    </row>
    <row r="24" spans="1:10" ht="15.75" x14ac:dyDescent="0.25">
      <c r="A24" s="8" t="s">
        <v>61</v>
      </c>
      <c r="B24" s="8" t="s">
        <v>103</v>
      </c>
      <c r="C24" s="8" t="s">
        <v>104</v>
      </c>
      <c r="D24" s="9" t="s">
        <v>105</v>
      </c>
      <c r="E24" s="10" t="s">
        <v>27</v>
      </c>
      <c r="F24" s="9">
        <v>75</v>
      </c>
      <c r="G24" s="8" t="s">
        <v>106</v>
      </c>
      <c r="H24" s="8" t="s">
        <v>16</v>
      </c>
      <c r="I24" s="10" t="s">
        <v>17</v>
      </c>
      <c r="J24" s="11">
        <v>45000</v>
      </c>
    </row>
    <row r="25" spans="1:10" ht="15.75" x14ac:dyDescent="0.25">
      <c r="A25" s="8" t="s">
        <v>107</v>
      </c>
      <c r="B25" s="8" t="s">
        <v>108</v>
      </c>
      <c r="C25" s="8" t="s">
        <v>109</v>
      </c>
      <c r="D25" s="9" t="s">
        <v>110</v>
      </c>
      <c r="E25" s="10" t="s">
        <v>14</v>
      </c>
      <c r="F25" s="9">
        <v>150</v>
      </c>
      <c r="G25" s="8" t="s">
        <v>15</v>
      </c>
      <c r="H25" s="8" t="s">
        <v>16</v>
      </c>
      <c r="I25" s="10" t="s">
        <v>17</v>
      </c>
      <c r="J25" s="11">
        <v>67582.539999999994</v>
      </c>
    </row>
    <row r="26" spans="1:10" ht="15.75" x14ac:dyDescent="0.25">
      <c r="A26" s="8" t="s">
        <v>111</v>
      </c>
      <c r="B26" s="8" t="s">
        <v>112</v>
      </c>
      <c r="C26" s="8" t="s">
        <v>113</v>
      </c>
      <c r="D26" s="16" t="s">
        <v>114</v>
      </c>
      <c r="E26" s="10" t="s">
        <v>14</v>
      </c>
      <c r="F26" s="9">
        <v>225</v>
      </c>
      <c r="G26" s="8" t="s">
        <v>15</v>
      </c>
      <c r="H26" s="8" t="s">
        <v>16</v>
      </c>
      <c r="I26" s="10" t="s">
        <v>17</v>
      </c>
      <c r="J26" s="11">
        <v>450000</v>
      </c>
    </row>
    <row r="27" spans="1:10" ht="15.75" x14ac:dyDescent="0.25">
      <c r="A27" s="8" t="s">
        <v>42</v>
      </c>
      <c r="B27" s="8" t="s">
        <v>115</v>
      </c>
      <c r="C27" s="8" t="s">
        <v>116</v>
      </c>
      <c r="D27" s="9" t="s">
        <v>54</v>
      </c>
      <c r="E27" s="10" t="s">
        <v>27</v>
      </c>
      <c r="F27" s="9">
        <v>1000</v>
      </c>
      <c r="G27" s="8" t="s">
        <v>117</v>
      </c>
      <c r="H27" s="8" t="s">
        <v>16</v>
      </c>
      <c r="I27" s="10" t="s">
        <v>17</v>
      </c>
      <c r="J27" s="11">
        <v>2000000</v>
      </c>
    </row>
    <row r="28" spans="1:10" ht="15.75" x14ac:dyDescent="0.25">
      <c r="A28" s="8" t="s">
        <v>61</v>
      </c>
      <c r="B28" s="8" t="s">
        <v>118</v>
      </c>
      <c r="C28" s="8" t="s">
        <v>119</v>
      </c>
      <c r="D28" s="9" t="s">
        <v>120</v>
      </c>
      <c r="E28" s="10" t="s">
        <v>14</v>
      </c>
      <c r="F28" s="9">
        <v>450</v>
      </c>
      <c r="G28" s="8" t="s">
        <v>121</v>
      </c>
      <c r="H28" s="8" t="s">
        <v>16</v>
      </c>
      <c r="I28" s="10" t="s">
        <v>17</v>
      </c>
      <c r="J28" s="11">
        <v>720000</v>
      </c>
    </row>
    <row r="29" spans="1:10" ht="15.75" x14ac:dyDescent="0.25">
      <c r="A29" s="8" t="s">
        <v>23</v>
      </c>
      <c r="B29" s="8" t="s">
        <v>122</v>
      </c>
      <c r="C29" s="8" t="s">
        <v>123</v>
      </c>
      <c r="D29" s="9" t="s">
        <v>124</v>
      </c>
      <c r="E29" s="10" t="s">
        <v>14</v>
      </c>
      <c r="F29" s="9">
        <v>75</v>
      </c>
      <c r="G29" s="8" t="s">
        <v>28</v>
      </c>
      <c r="H29" s="8" t="s">
        <v>16</v>
      </c>
      <c r="I29" s="10" t="s">
        <v>17</v>
      </c>
      <c r="J29" s="11">
        <v>96592.5</v>
      </c>
    </row>
    <row r="30" spans="1:10" ht="15.75" x14ac:dyDescent="0.25">
      <c r="A30" s="8" t="s">
        <v>61</v>
      </c>
      <c r="B30" s="8" t="s">
        <v>125</v>
      </c>
      <c r="C30" s="8" t="s">
        <v>126</v>
      </c>
      <c r="D30" s="9" t="s">
        <v>127</v>
      </c>
      <c r="E30" s="10" t="s">
        <v>14</v>
      </c>
      <c r="F30" s="9">
        <v>75</v>
      </c>
      <c r="G30" s="8" t="s">
        <v>121</v>
      </c>
      <c r="H30" s="8" t="s">
        <v>16</v>
      </c>
      <c r="I30" s="10" t="s">
        <v>17</v>
      </c>
      <c r="J30" s="11">
        <v>134832.25999999998</v>
      </c>
    </row>
    <row r="31" spans="1:10" ht="15.75" x14ac:dyDescent="0.25">
      <c r="A31" s="8" t="s">
        <v>55</v>
      </c>
      <c r="B31" s="8" t="s">
        <v>128</v>
      </c>
      <c r="C31" s="8" t="s">
        <v>129</v>
      </c>
      <c r="D31" s="9" t="s">
        <v>81</v>
      </c>
      <c r="E31" s="10" t="s">
        <v>14</v>
      </c>
      <c r="F31" s="9">
        <v>100</v>
      </c>
      <c r="G31" s="8" t="s">
        <v>28</v>
      </c>
      <c r="H31" s="8" t="s">
        <v>16</v>
      </c>
      <c r="I31" s="10" t="s">
        <v>17</v>
      </c>
      <c r="J31" s="11">
        <v>176913</v>
      </c>
    </row>
    <row r="32" spans="1:10" ht="15.75" x14ac:dyDescent="0.25">
      <c r="A32" s="8" t="s">
        <v>10</v>
      </c>
      <c r="B32" s="8" t="s">
        <v>130</v>
      </c>
      <c r="C32" s="8" t="s">
        <v>131</v>
      </c>
      <c r="D32" s="9" t="s">
        <v>132</v>
      </c>
      <c r="E32" s="10" t="s">
        <v>14</v>
      </c>
      <c r="F32" s="9">
        <v>100</v>
      </c>
      <c r="G32" s="8" t="s">
        <v>78</v>
      </c>
      <c r="H32" s="8" t="s">
        <v>16</v>
      </c>
      <c r="I32" s="10" t="s">
        <v>17</v>
      </c>
      <c r="J32" s="11">
        <v>189978.59999999998</v>
      </c>
    </row>
    <row r="33" spans="1:10" ht="15.75" x14ac:dyDescent="0.25">
      <c r="A33" s="8" t="s">
        <v>10</v>
      </c>
      <c r="B33" s="8" t="s">
        <v>133</v>
      </c>
      <c r="C33" s="8" t="s">
        <v>134</v>
      </c>
      <c r="D33" s="9" t="s">
        <v>132</v>
      </c>
      <c r="E33" s="10" t="s">
        <v>14</v>
      </c>
      <c r="F33" s="9">
        <v>100</v>
      </c>
      <c r="G33" s="8" t="s">
        <v>78</v>
      </c>
      <c r="H33" s="8" t="s">
        <v>16</v>
      </c>
      <c r="I33" s="10" t="s">
        <v>17</v>
      </c>
      <c r="J33" s="11">
        <v>181400.06</v>
      </c>
    </row>
    <row r="34" spans="1:10" ht="15.75" x14ac:dyDescent="0.25">
      <c r="A34" s="8" t="s">
        <v>107</v>
      </c>
      <c r="B34" s="8" t="s">
        <v>135</v>
      </c>
      <c r="C34" s="12" t="s">
        <v>136</v>
      </c>
      <c r="D34" s="13" t="s">
        <v>137</v>
      </c>
      <c r="E34" s="10" t="s">
        <v>14</v>
      </c>
      <c r="F34" s="9">
        <v>75</v>
      </c>
      <c r="G34" s="8" t="s">
        <v>15</v>
      </c>
      <c r="H34" s="8" t="s">
        <v>16</v>
      </c>
      <c r="I34" s="10" t="s">
        <v>17</v>
      </c>
      <c r="J34" s="14">
        <v>146243.1</v>
      </c>
    </row>
    <row r="35" spans="1:10" ht="15.75" x14ac:dyDescent="0.25">
      <c r="A35" s="8" t="s">
        <v>107</v>
      </c>
      <c r="B35" s="8" t="s">
        <v>138</v>
      </c>
      <c r="C35" s="8" t="s">
        <v>139</v>
      </c>
      <c r="D35" s="9" t="s">
        <v>140</v>
      </c>
      <c r="E35" s="10" t="s">
        <v>14</v>
      </c>
      <c r="F35" s="9">
        <v>65</v>
      </c>
      <c r="G35" s="8" t="s">
        <v>78</v>
      </c>
      <c r="H35" s="8" t="s">
        <v>16</v>
      </c>
      <c r="I35" s="10" t="s">
        <v>17</v>
      </c>
      <c r="J35" s="11">
        <v>104000</v>
      </c>
    </row>
    <row r="36" spans="1:10" ht="15.75" x14ac:dyDescent="0.25">
      <c r="A36" s="8" t="s">
        <v>141</v>
      </c>
      <c r="B36" s="10" t="s">
        <v>142</v>
      </c>
      <c r="C36" s="10" t="s">
        <v>143</v>
      </c>
      <c r="D36" s="9" t="s">
        <v>144</v>
      </c>
      <c r="E36" s="10" t="s">
        <v>14</v>
      </c>
      <c r="F36" s="9">
        <v>275</v>
      </c>
      <c r="G36" s="8" t="s">
        <v>145</v>
      </c>
      <c r="H36" s="8" t="s">
        <v>16</v>
      </c>
      <c r="I36" s="10" t="s">
        <v>17</v>
      </c>
      <c r="J36" s="15">
        <v>98912</v>
      </c>
    </row>
    <row r="37" spans="1:10" ht="15.75" x14ac:dyDescent="0.25">
      <c r="A37" s="8" t="s">
        <v>61</v>
      </c>
      <c r="B37" s="8" t="s">
        <v>146</v>
      </c>
      <c r="C37" s="12" t="s">
        <v>147</v>
      </c>
      <c r="D37" s="13" t="s">
        <v>148</v>
      </c>
      <c r="E37" s="10" t="s">
        <v>77</v>
      </c>
      <c r="F37" s="9">
        <v>1141</v>
      </c>
      <c r="G37" s="8" t="s">
        <v>149</v>
      </c>
      <c r="H37" s="8" t="s">
        <v>16</v>
      </c>
      <c r="I37" s="10" t="s">
        <v>17</v>
      </c>
      <c r="J37" s="14">
        <v>1202691.26</v>
      </c>
    </row>
    <row r="38" spans="1:10" ht="15.75" x14ac:dyDescent="0.25">
      <c r="A38" s="8" t="s">
        <v>42</v>
      </c>
      <c r="B38" s="8" t="s">
        <v>150</v>
      </c>
      <c r="C38" s="8" t="s">
        <v>151</v>
      </c>
      <c r="D38" s="9" t="s">
        <v>152</v>
      </c>
      <c r="E38" s="10" t="s">
        <v>14</v>
      </c>
      <c r="F38" s="9">
        <v>100</v>
      </c>
      <c r="G38" s="8" t="s">
        <v>82</v>
      </c>
      <c r="H38" s="8" t="s">
        <v>16</v>
      </c>
      <c r="I38" s="10" t="s">
        <v>17</v>
      </c>
      <c r="J38" s="11">
        <v>67500</v>
      </c>
    </row>
    <row r="39" spans="1:10" ht="15.75" x14ac:dyDescent="0.25">
      <c r="A39" s="8" t="s">
        <v>141</v>
      </c>
      <c r="B39" s="10" t="s">
        <v>153</v>
      </c>
      <c r="C39" s="10" t="s">
        <v>154</v>
      </c>
      <c r="D39" s="9" t="s">
        <v>155</v>
      </c>
      <c r="E39" s="10" t="s">
        <v>156</v>
      </c>
      <c r="F39" s="9">
        <v>1900</v>
      </c>
      <c r="G39" s="8" t="s">
        <v>157</v>
      </c>
      <c r="H39" s="8" t="s">
        <v>16</v>
      </c>
      <c r="I39" s="10" t="s">
        <v>17</v>
      </c>
      <c r="J39" s="15">
        <v>1000000</v>
      </c>
    </row>
    <row r="40" spans="1:10" ht="15.75" x14ac:dyDescent="0.25">
      <c r="A40" s="8" t="s">
        <v>10</v>
      </c>
      <c r="B40" s="8" t="s">
        <v>158</v>
      </c>
      <c r="C40" s="8" t="s">
        <v>159</v>
      </c>
      <c r="D40" s="9" t="s">
        <v>160</v>
      </c>
      <c r="E40" s="10" t="s">
        <v>14</v>
      </c>
      <c r="F40" s="9">
        <v>100</v>
      </c>
      <c r="G40" s="8" t="s">
        <v>161</v>
      </c>
      <c r="H40" s="8" t="s">
        <v>16</v>
      </c>
      <c r="I40" s="10" t="s">
        <v>17</v>
      </c>
      <c r="J40" s="11">
        <v>67500</v>
      </c>
    </row>
    <row r="41" spans="1:10" ht="15.75" x14ac:dyDescent="0.25">
      <c r="A41" s="8" t="s">
        <v>96</v>
      </c>
      <c r="B41" s="10" t="s">
        <v>162</v>
      </c>
      <c r="C41" s="10" t="s">
        <v>163</v>
      </c>
      <c r="D41" s="9" t="s">
        <v>164</v>
      </c>
      <c r="E41" s="10" t="s">
        <v>14</v>
      </c>
      <c r="F41" s="9">
        <v>200</v>
      </c>
      <c r="G41" s="8" t="s">
        <v>41</v>
      </c>
      <c r="H41" s="8" t="s">
        <v>16</v>
      </c>
      <c r="I41" s="10" t="s">
        <v>17</v>
      </c>
      <c r="J41" s="15">
        <v>711000</v>
      </c>
    </row>
    <row r="42" spans="1:10" ht="15.75" x14ac:dyDescent="0.25">
      <c r="A42" s="8" t="s">
        <v>61</v>
      </c>
      <c r="B42" s="8" t="s">
        <v>165</v>
      </c>
      <c r="C42" s="8" t="s">
        <v>166</v>
      </c>
      <c r="D42" s="9" t="s">
        <v>167</v>
      </c>
      <c r="E42" s="10" t="s">
        <v>14</v>
      </c>
      <c r="F42" s="9">
        <v>146</v>
      </c>
      <c r="G42" s="8" t="s">
        <v>168</v>
      </c>
      <c r="H42" s="8" t="s">
        <v>16</v>
      </c>
      <c r="I42" s="10" t="s">
        <v>17</v>
      </c>
      <c r="J42" s="11">
        <v>233600</v>
      </c>
    </row>
    <row r="43" spans="1:10" ht="15.75" x14ac:dyDescent="0.25">
      <c r="A43" s="8" t="s">
        <v>42</v>
      </c>
      <c r="B43" s="8" t="s">
        <v>169</v>
      </c>
      <c r="C43" s="8" t="s">
        <v>170</v>
      </c>
      <c r="D43" s="9" t="s">
        <v>171</v>
      </c>
      <c r="E43" s="10" t="s">
        <v>77</v>
      </c>
      <c r="F43" s="9">
        <v>750</v>
      </c>
      <c r="G43" s="8" t="s">
        <v>52</v>
      </c>
      <c r="H43" s="8" t="s">
        <v>16</v>
      </c>
      <c r="I43" s="10" t="s">
        <v>17</v>
      </c>
      <c r="J43" s="11">
        <v>2000000</v>
      </c>
    </row>
    <row r="44" spans="1:10" ht="15.75" x14ac:dyDescent="0.25">
      <c r="A44" s="8" t="s">
        <v>172</v>
      </c>
      <c r="B44" s="8" t="s">
        <v>173</v>
      </c>
      <c r="C44" s="12" t="s">
        <v>174</v>
      </c>
      <c r="D44" s="13" t="s">
        <v>175</v>
      </c>
      <c r="E44" s="10" t="s">
        <v>176</v>
      </c>
      <c r="F44" s="9">
        <v>35</v>
      </c>
      <c r="G44" s="8" t="s">
        <v>177</v>
      </c>
      <c r="H44" s="8" t="s">
        <v>16</v>
      </c>
      <c r="I44" s="10" t="s">
        <v>17</v>
      </c>
      <c r="J44" s="14">
        <v>21000</v>
      </c>
    </row>
    <row r="45" spans="1:10" ht="15.75" x14ac:dyDescent="0.25">
      <c r="A45" s="8" t="s">
        <v>96</v>
      </c>
      <c r="B45" s="10" t="s">
        <v>178</v>
      </c>
      <c r="C45" s="10" t="s">
        <v>179</v>
      </c>
      <c r="D45" s="9" t="s">
        <v>180</v>
      </c>
      <c r="E45" s="10" t="s">
        <v>181</v>
      </c>
      <c r="F45" s="9">
        <v>796</v>
      </c>
      <c r="G45" s="8" t="s">
        <v>50</v>
      </c>
      <c r="H45" s="8" t="s">
        <v>16</v>
      </c>
      <c r="I45" s="10" t="s">
        <v>17</v>
      </c>
      <c r="J45" s="15">
        <v>800000</v>
      </c>
    </row>
    <row r="46" spans="1:10" ht="15.75" x14ac:dyDescent="0.25">
      <c r="A46" s="8" t="s">
        <v>29</v>
      </c>
      <c r="B46" s="8" t="s">
        <v>182</v>
      </c>
      <c r="C46" s="8" t="s">
        <v>183</v>
      </c>
      <c r="D46" s="9" t="s">
        <v>184</v>
      </c>
      <c r="E46" s="10" t="s">
        <v>27</v>
      </c>
      <c r="F46" s="9">
        <v>75</v>
      </c>
      <c r="G46" s="8" t="s">
        <v>28</v>
      </c>
      <c r="H46" s="8" t="s">
        <v>16</v>
      </c>
      <c r="I46" s="10" t="s">
        <v>17</v>
      </c>
      <c r="J46" s="11">
        <v>144001.06</v>
      </c>
    </row>
    <row r="47" spans="1:10" ht="15.75" x14ac:dyDescent="0.25">
      <c r="A47" s="8" t="s">
        <v>42</v>
      </c>
      <c r="B47" s="8" t="s">
        <v>185</v>
      </c>
      <c r="C47" s="8" t="s">
        <v>186</v>
      </c>
      <c r="D47" s="9" t="s">
        <v>187</v>
      </c>
      <c r="E47" s="10" t="s">
        <v>14</v>
      </c>
      <c r="F47" s="9">
        <v>75</v>
      </c>
      <c r="G47" s="8" t="s">
        <v>28</v>
      </c>
      <c r="H47" s="8" t="s">
        <v>16</v>
      </c>
      <c r="I47" s="10" t="s">
        <v>17</v>
      </c>
      <c r="J47" s="11">
        <v>32922</v>
      </c>
    </row>
    <row r="48" spans="1:10" ht="15.75" x14ac:dyDescent="0.25">
      <c r="A48" s="8" t="s">
        <v>42</v>
      </c>
      <c r="B48" s="8" t="s">
        <v>188</v>
      </c>
      <c r="C48" s="8" t="s">
        <v>189</v>
      </c>
      <c r="D48" s="9" t="s">
        <v>190</v>
      </c>
      <c r="E48" s="10" t="s">
        <v>14</v>
      </c>
      <c r="F48" s="9">
        <v>800</v>
      </c>
      <c r="G48" s="8" t="s">
        <v>117</v>
      </c>
      <c r="H48" s="8" t="s">
        <v>16</v>
      </c>
      <c r="I48" s="10" t="s">
        <v>17</v>
      </c>
      <c r="J48" s="11">
        <v>2000000</v>
      </c>
    </row>
    <row r="49" spans="1:10" ht="15.75" x14ac:dyDescent="0.25">
      <c r="A49" s="8" t="s">
        <v>23</v>
      </c>
      <c r="B49" s="8" t="s">
        <v>191</v>
      </c>
      <c r="C49" s="8" t="s">
        <v>192</v>
      </c>
      <c r="D49" s="9" t="s">
        <v>193</v>
      </c>
      <c r="E49" s="10" t="s">
        <v>14</v>
      </c>
      <c r="F49" s="9">
        <v>498</v>
      </c>
      <c r="G49" s="8" t="s">
        <v>28</v>
      </c>
      <c r="H49" s="8" t="s">
        <v>16</v>
      </c>
      <c r="I49" s="10" t="s">
        <v>17</v>
      </c>
      <c r="J49" s="11">
        <v>896400</v>
      </c>
    </row>
    <row r="50" spans="1:10" ht="15.75" x14ac:dyDescent="0.25">
      <c r="A50" s="8" t="s">
        <v>29</v>
      </c>
      <c r="B50" s="8" t="s">
        <v>194</v>
      </c>
      <c r="C50" s="8" t="s">
        <v>195</v>
      </c>
      <c r="D50" s="9" t="s">
        <v>196</v>
      </c>
      <c r="E50" s="10" t="s">
        <v>14</v>
      </c>
      <c r="F50" s="9">
        <v>75</v>
      </c>
      <c r="G50" s="8" t="s">
        <v>73</v>
      </c>
      <c r="H50" s="8" t="s">
        <v>16</v>
      </c>
      <c r="I50" s="10" t="s">
        <v>17</v>
      </c>
      <c r="J50" s="11">
        <v>120000</v>
      </c>
    </row>
    <row r="51" spans="1:10" ht="15.75" x14ac:dyDescent="0.25">
      <c r="A51" s="8" t="s">
        <v>29</v>
      </c>
      <c r="B51" s="8" t="s">
        <v>197</v>
      </c>
      <c r="C51" s="8" t="s">
        <v>198</v>
      </c>
      <c r="D51" s="9" t="s">
        <v>199</v>
      </c>
      <c r="E51" s="10" t="s">
        <v>14</v>
      </c>
      <c r="F51" s="9">
        <v>150</v>
      </c>
      <c r="G51" s="8" t="s">
        <v>52</v>
      </c>
      <c r="H51" s="8" t="s">
        <v>16</v>
      </c>
      <c r="I51" s="10" t="s">
        <v>17</v>
      </c>
      <c r="J51" s="11">
        <v>90000</v>
      </c>
    </row>
    <row r="52" spans="1:10" ht="15.75" x14ac:dyDescent="0.25">
      <c r="A52" s="8" t="s">
        <v>111</v>
      </c>
      <c r="B52" s="8" t="s">
        <v>200</v>
      </c>
      <c r="C52" s="8" t="s">
        <v>201</v>
      </c>
      <c r="D52" s="9" t="s">
        <v>202</v>
      </c>
      <c r="E52" s="10" t="s">
        <v>14</v>
      </c>
      <c r="F52" s="9">
        <v>150</v>
      </c>
      <c r="G52" s="8" t="s">
        <v>28</v>
      </c>
      <c r="H52" s="8" t="s">
        <v>16</v>
      </c>
      <c r="I52" s="10" t="s">
        <v>17</v>
      </c>
      <c r="J52" s="11">
        <v>191456</v>
      </c>
    </row>
    <row r="53" spans="1:10" ht="15.75" x14ac:dyDescent="0.25">
      <c r="A53" s="8" t="s">
        <v>10</v>
      </c>
      <c r="B53" s="8" t="s">
        <v>203</v>
      </c>
      <c r="C53" s="8" t="s">
        <v>204</v>
      </c>
      <c r="D53" s="9" t="s">
        <v>205</v>
      </c>
      <c r="E53" s="10" t="s">
        <v>14</v>
      </c>
      <c r="F53" s="9">
        <v>75</v>
      </c>
      <c r="G53" s="8" t="s">
        <v>73</v>
      </c>
      <c r="H53" s="8" t="s">
        <v>16</v>
      </c>
      <c r="I53" s="10" t="s">
        <v>17</v>
      </c>
      <c r="J53" s="11">
        <v>123557.49</v>
      </c>
    </row>
    <row r="54" spans="1:10" ht="15.75" x14ac:dyDescent="0.25">
      <c r="A54" s="8" t="s">
        <v>29</v>
      </c>
      <c r="B54" s="8" t="s">
        <v>206</v>
      </c>
      <c r="C54" s="8" t="s">
        <v>207</v>
      </c>
      <c r="D54" s="9" t="s">
        <v>208</v>
      </c>
      <c r="E54" s="10" t="s">
        <v>14</v>
      </c>
      <c r="F54" s="9">
        <v>75</v>
      </c>
      <c r="G54" s="8" t="s">
        <v>78</v>
      </c>
      <c r="H54" s="8" t="s">
        <v>16</v>
      </c>
      <c r="I54" s="10" t="s">
        <v>17</v>
      </c>
      <c r="J54" s="11">
        <v>120000</v>
      </c>
    </row>
    <row r="55" spans="1:10" ht="15.75" x14ac:dyDescent="0.25">
      <c r="A55" s="8" t="s">
        <v>107</v>
      </c>
      <c r="B55" s="8" t="s">
        <v>209</v>
      </c>
      <c r="C55" s="8" t="s">
        <v>210</v>
      </c>
      <c r="D55" s="19" t="s">
        <v>211</v>
      </c>
      <c r="E55" s="10" t="s">
        <v>27</v>
      </c>
      <c r="F55" s="9">
        <v>4600</v>
      </c>
      <c r="G55" s="8" t="s">
        <v>33</v>
      </c>
      <c r="H55" s="8" t="s">
        <v>16</v>
      </c>
      <c r="I55" s="10" t="s">
        <v>17</v>
      </c>
      <c r="J55" s="17">
        <v>900000</v>
      </c>
    </row>
    <row r="56" spans="1:10" ht="15.75" x14ac:dyDescent="0.25">
      <c r="A56" s="8" t="s">
        <v>23</v>
      </c>
      <c r="B56" s="8" t="s">
        <v>212</v>
      </c>
      <c r="C56" s="8" t="s">
        <v>213</v>
      </c>
      <c r="D56" s="9" t="s">
        <v>214</v>
      </c>
      <c r="E56" s="10" t="s">
        <v>14</v>
      </c>
      <c r="F56" s="9">
        <v>100</v>
      </c>
      <c r="G56" s="8" t="s">
        <v>78</v>
      </c>
      <c r="H56" s="8" t="s">
        <v>16</v>
      </c>
      <c r="I56" s="10" t="s">
        <v>17</v>
      </c>
      <c r="J56" s="11">
        <v>139955.58000000002</v>
      </c>
    </row>
    <row r="57" spans="1:10" ht="15.75" x14ac:dyDescent="0.25">
      <c r="A57" s="8" t="s">
        <v>23</v>
      </c>
      <c r="B57" s="8" t="s">
        <v>215</v>
      </c>
      <c r="C57" s="8" t="s">
        <v>216</v>
      </c>
      <c r="D57" s="9" t="s">
        <v>214</v>
      </c>
      <c r="E57" s="10" t="s">
        <v>14</v>
      </c>
      <c r="F57" s="9">
        <v>75</v>
      </c>
      <c r="G57" s="8" t="s">
        <v>78</v>
      </c>
      <c r="H57" s="8" t="s">
        <v>16</v>
      </c>
      <c r="I57" s="10" t="s">
        <v>17</v>
      </c>
      <c r="J57" s="11">
        <v>104852.34</v>
      </c>
    </row>
    <row r="58" spans="1:10" ht="15.75" x14ac:dyDescent="0.25">
      <c r="A58" s="8" t="s">
        <v>23</v>
      </c>
      <c r="B58" s="8" t="s">
        <v>217</v>
      </c>
      <c r="C58" s="8" t="s">
        <v>218</v>
      </c>
      <c r="D58" s="9" t="s">
        <v>214</v>
      </c>
      <c r="E58" s="10" t="s">
        <v>14</v>
      </c>
      <c r="F58" s="9">
        <v>75</v>
      </c>
      <c r="G58" s="8" t="s">
        <v>78</v>
      </c>
      <c r="H58" s="8" t="s">
        <v>16</v>
      </c>
      <c r="I58" s="10" t="s">
        <v>17</v>
      </c>
      <c r="J58" s="11">
        <v>106877.88</v>
      </c>
    </row>
    <row r="59" spans="1:10" ht="15.75" x14ac:dyDescent="0.25">
      <c r="A59" s="8" t="s">
        <v>219</v>
      </c>
      <c r="B59" s="8" t="s">
        <v>220</v>
      </c>
      <c r="C59" s="8" t="s">
        <v>221</v>
      </c>
      <c r="D59" s="9" t="s">
        <v>222</v>
      </c>
      <c r="E59" s="10" t="s">
        <v>14</v>
      </c>
      <c r="F59" s="9">
        <v>150</v>
      </c>
      <c r="G59" s="8" t="s">
        <v>15</v>
      </c>
      <c r="H59" s="8" t="s">
        <v>16</v>
      </c>
      <c r="I59" s="10" t="s">
        <v>17</v>
      </c>
      <c r="J59" s="11">
        <v>140625</v>
      </c>
    </row>
    <row r="60" spans="1:10" ht="15.75" x14ac:dyDescent="0.25">
      <c r="A60" s="8" t="s">
        <v>219</v>
      </c>
      <c r="B60" s="8" t="s">
        <v>220</v>
      </c>
      <c r="C60" s="8" t="s">
        <v>223</v>
      </c>
      <c r="D60" s="9" t="s">
        <v>222</v>
      </c>
      <c r="E60" s="10" t="s">
        <v>14</v>
      </c>
      <c r="F60" s="9">
        <v>75</v>
      </c>
      <c r="G60" s="8" t="s">
        <v>15</v>
      </c>
      <c r="H60" s="8" t="s">
        <v>16</v>
      </c>
      <c r="I60" s="10" t="s">
        <v>17</v>
      </c>
      <c r="J60" s="11">
        <v>70312.5</v>
      </c>
    </row>
    <row r="61" spans="1:10" ht="15.75" x14ac:dyDescent="0.25">
      <c r="A61" s="8" t="s">
        <v>219</v>
      </c>
      <c r="B61" s="8" t="s">
        <v>220</v>
      </c>
      <c r="C61" s="8" t="s">
        <v>224</v>
      </c>
      <c r="D61" s="9" t="s">
        <v>222</v>
      </c>
      <c r="E61" s="10" t="s">
        <v>14</v>
      </c>
      <c r="F61" s="9">
        <v>150</v>
      </c>
      <c r="G61" s="8" t="s">
        <v>15</v>
      </c>
      <c r="H61" s="8" t="s">
        <v>16</v>
      </c>
      <c r="I61" s="10" t="s">
        <v>17</v>
      </c>
      <c r="J61" s="11">
        <v>140625</v>
      </c>
    </row>
    <row r="62" spans="1:10" ht="15.75" x14ac:dyDescent="0.25">
      <c r="A62" s="8" t="s">
        <v>23</v>
      </c>
      <c r="B62" s="8" t="s">
        <v>225</v>
      </c>
      <c r="C62" s="8" t="s">
        <v>226</v>
      </c>
      <c r="D62" s="9" t="s">
        <v>227</v>
      </c>
      <c r="E62" s="10" t="s">
        <v>14</v>
      </c>
      <c r="F62" s="9">
        <v>350</v>
      </c>
      <c r="G62" s="8" t="s">
        <v>28</v>
      </c>
      <c r="H62" s="8" t="s">
        <v>16</v>
      </c>
      <c r="I62" s="10" t="s">
        <v>17</v>
      </c>
      <c r="J62" s="11">
        <v>630000</v>
      </c>
    </row>
    <row r="63" spans="1:10" ht="15.75" x14ac:dyDescent="0.25">
      <c r="A63" s="8" t="s">
        <v>34</v>
      </c>
      <c r="B63" s="8" t="s">
        <v>228</v>
      </c>
      <c r="C63" s="8" t="s">
        <v>229</v>
      </c>
      <c r="D63" s="9" t="s">
        <v>89</v>
      </c>
      <c r="E63" s="10" t="s">
        <v>230</v>
      </c>
      <c r="F63" s="9">
        <v>1100</v>
      </c>
      <c r="G63" s="8" t="s">
        <v>231</v>
      </c>
      <c r="H63" s="8" t="s">
        <v>16</v>
      </c>
      <c r="I63" s="10" t="s">
        <v>17</v>
      </c>
      <c r="J63" s="11">
        <v>750000</v>
      </c>
    </row>
    <row r="64" spans="1:10" ht="15.75" x14ac:dyDescent="0.25">
      <c r="A64" s="8" t="s">
        <v>29</v>
      </c>
      <c r="B64" s="8" t="s">
        <v>232</v>
      </c>
      <c r="C64" s="8" t="s">
        <v>233</v>
      </c>
      <c r="D64" s="9" t="s">
        <v>234</v>
      </c>
      <c r="E64" s="10" t="s">
        <v>14</v>
      </c>
      <c r="F64" s="9">
        <v>55</v>
      </c>
      <c r="G64" s="8" t="s">
        <v>78</v>
      </c>
      <c r="H64" s="8" t="s">
        <v>16</v>
      </c>
      <c r="I64" s="10" t="s">
        <v>17</v>
      </c>
      <c r="J64" s="11">
        <v>88000</v>
      </c>
    </row>
    <row r="65" spans="1:10" ht="15.75" x14ac:dyDescent="0.25">
      <c r="A65" s="8" t="s">
        <v>141</v>
      </c>
      <c r="B65" s="10" t="s">
        <v>235</v>
      </c>
      <c r="C65" s="10" t="s">
        <v>236</v>
      </c>
      <c r="D65" s="9" t="s">
        <v>237</v>
      </c>
      <c r="E65" s="10" t="s">
        <v>14</v>
      </c>
      <c r="F65" s="9">
        <v>3000</v>
      </c>
      <c r="G65" s="8" t="s">
        <v>52</v>
      </c>
      <c r="H65" s="8" t="s">
        <v>16</v>
      </c>
      <c r="I65" s="10" t="s">
        <v>17</v>
      </c>
      <c r="J65" s="15">
        <v>1000000</v>
      </c>
    </row>
    <row r="66" spans="1:10" ht="15.75" x14ac:dyDescent="0.25">
      <c r="A66" s="8" t="s">
        <v>65</v>
      </c>
      <c r="B66" s="10" t="s">
        <v>238</v>
      </c>
      <c r="C66" s="10" t="s">
        <v>239</v>
      </c>
      <c r="D66" s="9" t="s">
        <v>237</v>
      </c>
      <c r="E66" s="10" t="s">
        <v>14</v>
      </c>
      <c r="F66" s="9">
        <v>1500</v>
      </c>
      <c r="G66" s="8" t="s">
        <v>52</v>
      </c>
      <c r="H66" s="8" t="s">
        <v>16</v>
      </c>
      <c r="I66" s="10" t="s">
        <v>17</v>
      </c>
      <c r="J66" s="15">
        <v>990000</v>
      </c>
    </row>
    <row r="67" spans="1:10" ht="15.75" x14ac:dyDescent="0.25">
      <c r="A67" s="8" t="s">
        <v>61</v>
      </c>
      <c r="B67" s="8" t="s">
        <v>240</v>
      </c>
      <c r="C67" s="8" t="s">
        <v>241</v>
      </c>
      <c r="D67" s="9" t="s">
        <v>242</v>
      </c>
      <c r="E67" s="10" t="s">
        <v>14</v>
      </c>
      <c r="F67" s="9">
        <v>75</v>
      </c>
      <c r="G67" s="8" t="s">
        <v>121</v>
      </c>
      <c r="H67" s="8" t="s">
        <v>16</v>
      </c>
      <c r="I67" s="10" t="s">
        <v>17</v>
      </c>
      <c r="J67" s="17">
        <v>120000</v>
      </c>
    </row>
    <row r="68" spans="1:10" ht="15.75" x14ac:dyDescent="0.25">
      <c r="A68" s="8" t="s">
        <v>10</v>
      </c>
      <c r="B68" s="8" t="s">
        <v>243</v>
      </c>
      <c r="C68" s="8" t="s">
        <v>244</v>
      </c>
      <c r="D68" s="9" t="s">
        <v>137</v>
      </c>
      <c r="E68" s="10" t="s">
        <v>27</v>
      </c>
      <c r="F68" s="9">
        <v>100</v>
      </c>
      <c r="G68" s="8" t="s">
        <v>78</v>
      </c>
      <c r="H68" s="8" t="s">
        <v>16</v>
      </c>
      <c r="I68" s="10" t="s">
        <v>17</v>
      </c>
      <c r="J68" s="11">
        <v>194354.05</v>
      </c>
    </row>
    <row r="69" spans="1:10" ht="15.75" x14ac:dyDescent="0.25">
      <c r="A69" s="8" t="s">
        <v>29</v>
      </c>
      <c r="B69" s="8" t="s">
        <v>245</v>
      </c>
      <c r="C69" s="8" t="s">
        <v>246</v>
      </c>
      <c r="D69" s="9" t="s">
        <v>247</v>
      </c>
      <c r="E69" s="10" t="s">
        <v>27</v>
      </c>
      <c r="F69" s="9">
        <v>2000</v>
      </c>
      <c r="G69" s="8" t="s">
        <v>52</v>
      </c>
      <c r="H69" s="8" t="s">
        <v>16</v>
      </c>
      <c r="I69" s="10" t="s">
        <v>17</v>
      </c>
      <c r="J69" s="11">
        <v>615000</v>
      </c>
    </row>
    <row r="70" spans="1:10" ht="15.75" x14ac:dyDescent="0.25">
      <c r="A70" s="8" t="s">
        <v>248</v>
      </c>
      <c r="B70" s="8" t="s">
        <v>249</v>
      </c>
      <c r="C70" s="12" t="s">
        <v>250</v>
      </c>
      <c r="D70" s="13" t="s">
        <v>137</v>
      </c>
      <c r="E70" s="10" t="s">
        <v>14</v>
      </c>
      <c r="F70" s="9">
        <v>35</v>
      </c>
      <c r="G70" s="8" t="s">
        <v>121</v>
      </c>
      <c r="H70" s="8" t="s">
        <v>16</v>
      </c>
      <c r="I70" s="10" t="s">
        <v>17</v>
      </c>
      <c r="J70" s="14">
        <v>21000</v>
      </c>
    </row>
    <row r="71" spans="1:10" ht="15.75" x14ac:dyDescent="0.25">
      <c r="A71" s="8" t="s">
        <v>107</v>
      </c>
      <c r="B71" s="8" t="s">
        <v>251</v>
      </c>
      <c r="C71" s="12" t="s">
        <v>252</v>
      </c>
      <c r="D71" s="13" t="s">
        <v>253</v>
      </c>
      <c r="E71" s="10" t="s">
        <v>14</v>
      </c>
      <c r="F71" s="9">
        <v>35</v>
      </c>
      <c r="G71" s="8" t="s">
        <v>15</v>
      </c>
      <c r="H71" s="8" t="s">
        <v>16</v>
      </c>
      <c r="I71" s="10" t="s">
        <v>17</v>
      </c>
      <c r="J71" s="14">
        <v>21000</v>
      </c>
    </row>
    <row r="72" spans="1:10" ht="15.75" x14ac:dyDescent="0.25">
      <c r="A72" s="8" t="s">
        <v>96</v>
      </c>
      <c r="B72" s="10" t="s">
        <v>254</v>
      </c>
      <c r="C72" s="10" t="s">
        <v>255</v>
      </c>
      <c r="D72" s="9" t="s">
        <v>256</v>
      </c>
      <c r="E72" s="10" t="s">
        <v>14</v>
      </c>
      <c r="F72" s="9">
        <v>486</v>
      </c>
      <c r="G72" s="8" t="s">
        <v>257</v>
      </c>
      <c r="H72" s="8" t="s">
        <v>16</v>
      </c>
      <c r="I72" s="10" t="s">
        <v>17</v>
      </c>
      <c r="J72" s="15">
        <v>243000</v>
      </c>
    </row>
    <row r="73" spans="1:10" ht="15.75" x14ac:dyDescent="0.25">
      <c r="A73" s="8" t="s">
        <v>65</v>
      </c>
      <c r="B73" s="10" t="s">
        <v>258</v>
      </c>
      <c r="C73" s="10" t="s">
        <v>259</v>
      </c>
      <c r="D73" s="9" t="s">
        <v>260</v>
      </c>
      <c r="E73" s="10" t="s">
        <v>156</v>
      </c>
      <c r="F73" s="9">
        <v>1425</v>
      </c>
      <c r="G73" s="8" t="s">
        <v>257</v>
      </c>
      <c r="H73" s="8" t="s">
        <v>16</v>
      </c>
      <c r="I73" s="10" t="s">
        <v>17</v>
      </c>
      <c r="J73" s="15">
        <v>1000000</v>
      </c>
    </row>
    <row r="74" spans="1:10" ht="15.75" x14ac:dyDescent="0.25">
      <c r="A74" s="8" t="s">
        <v>65</v>
      </c>
      <c r="B74" s="10" t="s">
        <v>261</v>
      </c>
      <c r="C74" s="10" t="s">
        <v>262</v>
      </c>
      <c r="D74" s="9" t="s">
        <v>68</v>
      </c>
      <c r="E74" s="10" t="s">
        <v>14</v>
      </c>
      <c r="F74" s="9">
        <v>140</v>
      </c>
      <c r="G74" s="8" t="s">
        <v>69</v>
      </c>
      <c r="H74" s="8" t="s">
        <v>16</v>
      </c>
      <c r="I74" s="10" t="s">
        <v>17</v>
      </c>
      <c r="J74" s="15">
        <v>140000</v>
      </c>
    </row>
    <row r="75" spans="1:10" ht="15.75" x14ac:dyDescent="0.25">
      <c r="A75" s="8" t="s">
        <v>111</v>
      </c>
      <c r="B75" s="8" t="s">
        <v>263</v>
      </c>
      <c r="C75" s="8" t="s">
        <v>264</v>
      </c>
      <c r="D75" s="9" t="s">
        <v>64</v>
      </c>
      <c r="E75" s="10" t="s">
        <v>14</v>
      </c>
      <c r="F75" s="9">
        <v>1100</v>
      </c>
      <c r="G75" s="8" t="s">
        <v>78</v>
      </c>
      <c r="H75" s="8" t="s">
        <v>16</v>
      </c>
      <c r="I75" s="10" t="s">
        <v>17</v>
      </c>
      <c r="J75" s="11">
        <v>1000000</v>
      </c>
    </row>
    <row r="76" spans="1:10" ht="15.75" x14ac:dyDescent="0.25">
      <c r="A76" s="8" t="s">
        <v>29</v>
      </c>
      <c r="B76" s="8" t="s">
        <v>265</v>
      </c>
      <c r="C76" s="8" t="s">
        <v>266</v>
      </c>
      <c r="D76" s="9" t="s">
        <v>267</v>
      </c>
      <c r="E76" s="10" t="s">
        <v>14</v>
      </c>
      <c r="F76" s="9">
        <v>75</v>
      </c>
      <c r="G76" s="8" t="s">
        <v>73</v>
      </c>
      <c r="H76" s="8" t="s">
        <v>16</v>
      </c>
      <c r="I76" s="10" t="s">
        <v>17</v>
      </c>
      <c r="J76" s="11">
        <v>120000</v>
      </c>
    </row>
    <row r="77" spans="1:10" ht="15.75" x14ac:dyDescent="0.25">
      <c r="A77" s="8" t="s">
        <v>55</v>
      </c>
      <c r="B77" s="8" t="s">
        <v>268</v>
      </c>
      <c r="C77" s="8" t="s">
        <v>269</v>
      </c>
      <c r="D77" s="9" t="s">
        <v>242</v>
      </c>
      <c r="E77" s="10" t="s">
        <v>14</v>
      </c>
      <c r="F77" s="9">
        <v>400</v>
      </c>
      <c r="G77" s="8" t="s">
        <v>28</v>
      </c>
      <c r="H77" s="8" t="s">
        <v>16</v>
      </c>
      <c r="I77" s="10" t="s">
        <v>17</v>
      </c>
      <c r="J77" s="11">
        <v>160000</v>
      </c>
    </row>
    <row r="78" spans="1:10" ht="15.75" x14ac:dyDescent="0.25">
      <c r="A78" s="8" t="s">
        <v>29</v>
      </c>
      <c r="B78" s="8" t="s">
        <v>270</v>
      </c>
      <c r="C78" s="8" t="s">
        <v>271</v>
      </c>
      <c r="D78" s="9" t="s">
        <v>81</v>
      </c>
      <c r="E78" s="10" t="s">
        <v>14</v>
      </c>
      <c r="F78" s="9">
        <v>35</v>
      </c>
      <c r="G78" s="8" t="s">
        <v>15</v>
      </c>
      <c r="H78" s="8" t="s">
        <v>16</v>
      </c>
      <c r="I78" s="10" t="s">
        <v>17</v>
      </c>
      <c r="J78" s="11">
        <v>56000</v>
      </c>
    </row>
    <row r="79" spans="1:10" ht="15.75" x14ac:dyDescent="0.25">
      <c r="A79" s="8" t="s">
        <v>29</v>
      </c>
      <c r="B79" s="8" t="s">
        <v>272</v>
      </c>
      <c r="C79" s="8" t="s">
        <v>273</v>
      </c>
      <c r="D79" s="9" t="s">
        <v>81</v>
      </c>
      <c r="E79" s="10" t="s">
        <v>14</v>
      </c>
      <c r="F79" s="9">
        <v>75</v>
      </c>
      <c r="G79" s="8" t="s">
        <v>15</v>
      </c>
      <c r="H79" s="8" t="s">
        <v>16</v>
      </c>
      <c r="I79" s="10" t="s">
        <v>17</v>
      </c>
      <c r="J79" s="11">
        <v>110459.5</v>
      </c>
    </row>
    <row r="80" spans="1:10" ht="15.75" x14ac:dyDescent="0.25">
      <c r="A80" s="8" t="s">
        <v>55</v>
      </c>
      <c r="B80" s="8" t="s">
        <v>274</v>
      </c>
      <c r="C80" s="8" t="s">
        <v>275</v>
      </c>
      <c r="D80" s="9" t="s">
        <v>276</v>
      </c>
      <c r="E80" s="10" t="s">
        <v>27</v>
      </c>
      <c r="F80" s="9">
        <v>75</v>
      </c>
      <c r="G80" s="8" t="s">
        <v>28</v>
      </c>
      <c r="H80" s="8" t="s">
        <v>16</v>
      </c>
      <c r="I80" s="10" t="s">
        <v>17</v>
      </c>
      <c r="J80" s="11">
        <v>150000</v>
      </c>
    </row>
    <row r="81" spans="1:10" ht="15.75" x14ac:dyDescent="0.25">
      <c r="A81" s="8" t="s">
        <v>65</v>
      </c>
      <c r="B81" s="10" t="s">
        <v>277</v>
      </c>
      <c r="C81" s="10" t="s">
        <v>278</v>
      </c>
      <c r="D81" s="9" t="s">
        <v>279</v>
      </c>
      <c r="E81" s="10" t="s">
        <v>77</v>
      </c>
      <c r="F81" s="9">
        <v>4700</v>
      </c>
      <c r="G81" s="8" t="s">
        <v>257</v>
      </c>
      <c r="H81" s="8" t="s">
        <v>16</v>
      </c>
      <c r="I81" s="10" t="s">
        <v>17</v>
      </c>
      <c r="J81" s="15">
        <v>1000000</v>
      </c>
    </row>
    <row r="82" spans="1:10" ht="15.75" x14ac:dyDescent="0.25">
      <c r="A82" s="8" t="s">
        <v>107</v>
      </c>
      <c r="B82" s="8" t="s">
        <v>280</v>
      </c>
      <c r="C82" s="8" t="s">
        <v>281</v>
      </c>
      <c r="D82" s="9" t="s">
        <v>282</v>
      </c>
      <c r="E82" s="10" t="s">
        <v>14</v>
      </c>
      <c r="F82" s="9">
        <v>75</v>
      </c>
      <c r="G82" s="8" t="s">
        <v>73</v>
      </c>
      <c r="H82" s="8" t="s">
        <v>16</v>
      </c>
      <c r="I82" s="10" t="s">
        <v>17</v>
      </c>
      <c r="J82" s="11">
        <v>111675.23000000001</v>
      </c>
    </row>
    <row r="83" spans="1:10" ht="15.75" x14ac:dyDescent="0.25">
      <c r="A83" s="8" t="s">
        <v>10</v>
      </c>
      <c r="B83" s="8" t="s">
        <v>283</v>
      </c>
      <c r="C83" s="8" t="s">
        <v>284</v>
      </c>
      <c r="D83" s="9" t="s">
        <v>285</v>
      </c>
      <c r="E83" s="10" t="s">
        <v>27</v>
      </c>
      <c r="F83" s="9">
        <v>450</v>
      </c>
      <c r="G83" s="8" t="s">
        <v>28</v>
      </c>
      <c r="H83" s="8" t="s">
        <v>16</v>
      </c>
      <c r="I83" s="10" t="s">
        <v>17</v>
      </c>
      <c r="J83" s="11">
        <v>303750</v>
      </c>
    </row>
    <row r="84" spans="1:10" ht="15.75" x14ac:dyDescent="0.25">
      <c r="A84" s="8" t="s">
        <v>96</v>
      </c>
      <c r="B84" s="10" t="s">
        <v>286</v>
      </c>
      <c r="C84" s="10" t="s">
        <v>287</v>
      </c>
      <c r="D84" s="9" t="s">
        <v>288</v>
      </c>
      <c r="E84" s="10" t="s">
        <v>77</v>
      </c>
      <c r="F84" s="9">
        <v>130</v>
      </c>
      <c r="G84" s="8" t="s">
        <v>257</v>
      </c>
      <c r="H84" s="8" t="s">
        <v>16</v>
      </c>
      <c r="I84" s="10" t="s">
        <v>17</v>
      </c>
      <c r="J84" s="15">
        <v>130000</v>
      </c>
    </row>
    <row r="85" spans="1:10" ht="15.75" x14ac:dyDescent="0.25">
      <c r="A85" s="8" t="s">
        <v>10</v>
      </c>
      <c r="B85" s="8" t="s">
        <v>289</v>
      </c>
      <c r="C85" s="8" t="s">
        <v>290</v>
      </c>
      <c r="D85" s="9" t="s">
        <v>291</v>
      </c>
      <c r="E85" s="10" t="s">
        <v>14</v>
      </c>
      <c r="F85" s="9">
        <v>450</v>
      </c>
      <c r="G85" s="8" t="s">
        <v>117</v>
      </c>
      <c r="H85" s="8" t="s">
        <v>16</v>
      </c>
      <c r="I85" s="10" t="s">
        <v>17</v>
      </c>
      <c r="J85" s="11">
        <v>810000</v>
      </c>
    </row>
    <row r="86" spans="1:10" ht="15.75" x14ac:dyDescent="0.25">
      <c r="A86" s="8" t="s">
        <v>10</v>
      </c>
      <c r="B86" s="8" t="s">
        <v>292</v>
      </c>
      <c r="C86" s="8" t="s">
        <v>293</v>
      </c>
      <c r="D86" s="9" t="s">
        <v>193</v>
      </c>
      <c r="E86" s="10" t="s">
        <v>14</v>
      </c>
      <c r="F86" s="9">
        <v>450</v>
      </c>
      <c r="G86" s="8" t="s">
        <v>294</v>
      </c>
      <c r="H86" s="8" t="s">
        <v>16</v>
      </c>
      <c r="I86" s="10" t="s">
        <v>17</v>
      </c>
      <c r="J86" s="11">
        <v>810000</v>
      </c>
    </row>
    <row r="87" spans="1:10" ht="15.75" x14ac:dyDescent="0.25">
      <c r="A87" s="8" t="s">
        <v>10</v>
      </c>
      <c r="B87" s="8" t="s">
        <v>295</v>
      </c>
      <c r="C87" s="8" t="s">
        <v>296</v>
      </c>
      <c r="D87" s="9" t="s">
        <v>297</v>
      </c>
      <c r="E87" s="10" t="s">
        <v>14</v>
      </c>
      <c r="F87" s="9">
        <v>450</v>
      </c>
      <c r="G87" s="8" t="s">
        <v>294</v>
      </c>
      <c r="H87" s="8" t="s">
        <v>16</v>
      </c>
      <c r="I87" s="10" t="s">
        <v>17</v>
      </c>
      <c r="J87" s="11">
        <v>810000</v>
      </c>
    </row>
    <row r="88" spans="1:10" ht="15.75" x14ac:dyDescent="0.25">
      <c r="A88" s="8" t="s">
        <v>219</v>
      </c>
      <c r="B88" s="8" t="s">
        <v>298</v>
      </c>
      <c r="C88" s="8" t="s">
        <v>299</v>
      </c>
      <c r="D88" s="9" t="s">
        <v>300</v>
      </c>
      <c r="E88" s="10" t="s">
        <v>14</v>
      </c>
      <c r="F88" s="9">
        <v>320</v>
      </c>
      <c r="G88" s="8" t="s">
        <v>28</v>
      </c>
      <c r="H88" s="8" t="s">
        <v>16</v>
      </c>
      <c r="I88" s="10" t="s">
        <v>17</v>
      </c>
      <c r="J88" s="11">
        <v>320000</v>
      </c>
    </row>
    <row r="89" spans="1:10" ht="15.75" x14ac:dyDescent="0.25">
      <c r="A89" s="8" t="s">
        <v>55</v>
      </c>
      <c r="B89" s="8" t="s">
        <v>301</v>
      </c>
      <c r="C89" s="8" t="s">
        <v>299</v>
      </c>
      <c r="D89" s="9" t="s">
        <v>300</v>
      </c>
      <c r="E89" s="10" t="s">
        <v>14</v>
      </c>
      <c r="F89" s="9">
        <v>160</v>
      </c>
      <c r="G89" s="8" t="s">
        <v>28</v>
      </c>
      <c r="H89" s="8" t="s">
        <v>16</v>
      </c>
      <c r="I89" s="10" t="s">
        <v>17</v>
      </c>
      <c r="J89" s="11">
        <v>320000</v>
      </c>
    </row>
    <row r="90" spans="1:10" ht="15.75" x14ac:dyDescent="0.25">
      <c r="A90" s="8" t="s">
        <v>55</v>
      </c>
      <c r="B90" s="8" t="s">
        <v>302</v>
      </c>
      <c r="C90" s="8" t="s">
        <v>303</v>
      </c>
      <c r="D90" s="9" t="s">
        <v>304</v>
      </c>
      <c r="E90" s="10" t="s">
        <v>77</v>
      </c>
      <c r="F90" s="9">
        <v>20</v>
      </c>
      <c r="G90" s="8" t="s">
        <v>28</v>
      </c>
      <c r="H90" s="8" t="s">
        <v>16</v>
      </c>
      <c r="I90" s="10" t="s">
        <v>17</v>
      </c>
      <c r="J90" s="11">
        <v>32000</v>
      </c>
    </row>
    <row r="91" spans="1:10" ht="15.75" x14ac:dyDescent="0.25">
      <c r="A91" s="8" t="s">
        <v>23</v>
      </c>
      <c r="B91" s="8" t="s">
        <v>305</v>
      </c>
      <c r="C91" s="8" t="s">
        <v>306</v>
      </c>
      <c r="D91" s="9" t="s">
        <v>13</v>
      </c>
      <c r="E91" s="10" t="s">
        <v>14</v>
      </c>
      <c r="F91" s="9">
        <v>100</v>
      </c>
      <c r="G91" s="8" t="s">
        <v>231</v>
      </c>
      <c r="H91" s="8" t="s">
        <v>16</v>
      </c>
      <c r="I91" s="10" t="s">
        <v>17</v>
      </c>
      <c r="J91" s="11">
        <v>180000</v>
      </c>
    </row>
    <row r="92" spans="1:10" ht="15.75" x14ac:dyDescent="0.25">
      <c r="A92" s="8" t="s">
        <v>29</v>
      </c>
      <c r="B92" s="8" t="s">
        <v>307</v>
      </c>
      <c r="C92" s="8" t="s">
        <v>308</v>
      </c>
      <c r="D92" s="9" t="s">
        <v>300</v>
      </c>
      <c r="E92" s="10" t="s">
        <v>14</v>
      </c>
      <c r="F92" s="9">
        <v>300</v>
      </c>
      <c r="G92" s="8" t="s">
        <v>15</v>
      </c>
      <c r="H92" s="8" t="s">
        <v>16</v>
      </c>
      <c r="I92" s="10" t="s">
        <v>17</v>
      </c>
      <c r="J92" s="11">
        <v>480000</v>
      </c>
    </row>
    <row r="93" spans="1:10" ht="15.75" x14ac:dyDescent="0.25">
      <c r="A93" s="8" t="s">
        <v>309</v>
      </c>
      <c r="B93" s="8" t="s">
        <v>310</v>
      </c>
      <c r="C93" s="12" t="s">
        <v>311</v>
      </c>
      <c r="D93" s="13" t="s">
        <v>102</v>
      </c>
      <c r="E93" s="10" t="s">
        <v>27</v>
      </c>
      <c r="F93" s="9">
        <v>75</v>
      </c>
      <c r="G93" s="8" t="s">
        <v>312</v>
      </c>
      <c r="H93" s="8" t="s">
        <v>16</v>
      </c>
      <c r="I93" s="10" t="s">
        <v>17</v>
      </c>
      <c r="J93" s="14">
        <v>120000</v>
      </c>
    </row>
    <row r="94" spans="1:10" ht="15.75" x14ac:dyDescent="0.25">
      <c r="A94" s="8" t="s">
        <v>10</v>
      </c>
      <c r="B94" s="8" t="s">
        <v>313</v>
      </c>
      <c r="C94" s="8" t="s">
        <v>314</v>
      </c>
      <c r="D94" s="9" t="s">
        <v>110</v>
      </c>
      <c r="E94" s="10" t="s">
        <v>14</v>
      </c>
      <c r="F94" s="9">
        <v>300</v>
      </c>
      <c r="G94" s="8" t="s">
        <v>28</v>
      </c>
      <c r="H94" s="8" t="s">
        <v>16</v>
      </c>
      <c r="I94" s="10" t="s">
        <v>17</v>
      </c>
      <c r="J94" s="11">
        <v>600000</v>
      </c>
    </row>
    <row r="95" spans="1:10" ht="15.75" x14ac:dyDescent="0.25">
      <c r="A95" s="8" t="s">
        <v>29</v>
      </c>
      <c r="B95" s="8" t="s">
        <v>315</v>
      </c>
      <c r="C95" s="8" t="s">
        <v>316</v>
      </c>
      <c r="D95" s="9" t="s">
        <v>317</v>
      </c>
      <c r="E95" s="10" t="s">
        <v>14</v>
      </c>
      <c r="F95" s="9">
        <v>3411</v>
      </c>
      <c r="G95" s="8" t="s">
        <v>52</v>
      </c>
      <c r="H95" s="8" t="s">
        <v>16</v>
      </c>
      <c r="I95" s="10" t="s">
        <v>60</v>
      </c>
      <c r="J95" s="11">
        <v>2195080</v>
      </c>
    </row>
    <row r="96" spans="1:10" ht="15.75" x14ac:dyDescent="0.25">
      <c r="A96" s="8" t="s">
        <v>111</v>
      </c>
      <c r="B96" s="8" t="s">
        <v>318</v>
      </c>
      <c r="C96" s="8" t="s">
        <v>319</v>
      </c>
      <c r="D96" s="9" t="s">
        <v>320</v>
      </c>
      <c r="E96" s="10" t="s">
        <v>77</v>
      </c>
      <c r="F96" s="9">
        <v>390</v>
      </c>
      <c r="G96" s="8" t="s">
        <v>321</v>
      </c>
      <c r="H96" s="8" t="s">
        <v>16</v>
      </c>
      <c r="I96" s="10" t="s">
        <v>17</v>
      </c>
      <c r="J96" s="11">
        <v>877500</v>
      </c>
    </row>
    <row r="97" spans="1:10" ht="15.75" x14ac:dyDescent="0.25">
      <c r="A97" s="8" t="s">
        <v>322</v>
      </c>
      <c r="B97" s="8" t="s">
        <v>323</v>
      </c>
      <c r="C97" s="12" t="s">
        <v>324</v>
      </c>
      <c r="D97" s="13" t="s">
        <v>325</v>
      </c>
      <c r="E97" s="10">
        <v>0</v>
      </c>
      <c r="F97" s="9">
        <v>557</v>
      </c>
      <c r="G97" s="8" t="s">
        <v>312</v>
      </c>
      <c r="H97" s="8" t="s">
        <v>16</v>
      </c>
      <c r="I97" s="10" t="s">
        <v>17</v>
      </c>
      <c r="J97" s="14">
        <v>317100</v>
      </c>
    </row>
    <row r="98" spans="1:10" ht="15.75" x14ac:dyDescent="0.25">
      <c r="A98" s="8" t="s">
        <v>29</v>
      </c>
      <c r="B98" s="8" t="s">
        <v>326</v>
      </c>
      <c r="C98" s="8" t="s">
        <v>327</v>
      </c>
      <c r="D98" s="9" t="s">
        <v>205</v>
      </c>
      <c r="E98" s="10" t="s">
        <v>14</v>
      </c>
      <c r="F98" s="9">
        <v>75</v>
      </c>
      <c r="G98" s="8" t="s">
        <v>73</v>
      </c>
      <c r="H98" s="8" t="s">
        <v>16</v>
      </c>
      <c r="I98" s="10" t="s">
        <v>17</v>
      </c>
      <c r="J98" s="11">
        <v>118168.20000000001</v>
      </c>
    </row>
    <row r="99" spans="1:10" ht="15.75" x14ac:dyDescent="0.25">
      <c r="A99" s="8" t="s">
        <v>10</v>
      </c>
      <c r="B99" s="8" t="s">
        <v>328</v>
      </c>
      <c r="C99" s="8" t="s">
        <v>329</v>
      </c>
      <c r="D99" s="9" t="s">
        <v>85</v>
      </c>
      <c r="E99" s="10" t="s">
        <v>77</v>
      </c>
      <c r="F99" s="9">
        <v>250</v>
      </c>
      <c r="G99" s="8" t="s">
        <v>117</v>
      </c>
      <c r="H99" s="8" t="s">
        <v>16</v>
      </c>
      <c r="I99" s="10" t="s">
        <v>17</v>
      </c>
      <c r="J99" s="11">
        <v>750000</v>
      </c>
    </row>
    <row r="100" spans="1:10" ht="15.75" x14ac:dyDescent="0.25">
      <c r="A100" s="8" t="s">
        <v>10</v>
      </c>
      <c r="B100" s="8" t="s">
        <v>330</v>
      </c>
      <c r="C100" s="8" t="s">
        <v>331</v>
      </c>
      <c r="D100" s="9" t="s">
        <v>332</v>
      </c>
      <c r="E100" s="10" t="s">
        <v>77</v>
      </c>
      <c r="F100" s="9">
        <v>200</v>
      </c>
      <c r="G100" s="8" t="s">
        <v>117</v>
      </c>
      <c r="H100" s="8" t="s">
        <v>16</v>
      </c>
      <c r="I100" s="10" t="s">
        <v>17</v>
      </c>
      <c r="J100" s="11">
        <v>600000</v>
      </c>
    </row>
    <row r="101" spans="1:10" ht="15.75" x14ac:dyDescent="0.25">
      <c r="A101" s="8" t="s">
        <v>10</v>
      </c>
      <c r="B101" s="8" t="s">
        <v>333</v>
      </c>
      <c r="C101" s="8" t="s">
        <v>334</v>
      </c>
      <c r="D101" s="9" t="s">
        <v>335</v>
      </c>
      <c r="E101" s="10" t="s">
        <v>77</v>
      </c>
      <c r="F101" s="9">
        <v>200</v>
      </c>
      <c r="G101" s="8" t="s">
        <v>117</v>
      </c>
      <c r="H101" s="8" t="s">
        <v>16</v>
      </c>
      <c r="I101" s="10" t="s">
        <v>17</v>
      </c>
      <c r="J101" s="11">
        <v>600000</v>
      </c>
    </row>
    <row r="102" spans="1:10" ht="15.75" x14ac:dyDescent="0.25">
      <c r="A102" s="8" t="s">
        <v>10</v>
      </c>
      <c r="B102" s="8" t="s">
        <v>336</v>
      </c>
      <c r="C102" s="8" t="s">
        <v>337</v>
      </c>
      <c r="D102" s="9" t="s">
        <v>190</v>
      </c>
      <c r="E102" s="10" t="s">
        <v>14</v>
      </c>
      <c r="F102" s="9">
        <v>300</v>
      </c>
      <c r="G102" s="8" t="s">
        <v>117</v>
      </c>
      <c r="H102" s="8" t="s">
        <v>16</v>
      </c>
      <c r="I102" s="10" t="s">
        <v>17</v>
      </c>
      <c r="J102" s="11">
        <v>900000</v>
      </c>
    </row>
    <row r="103" spans="1:10" ht="15.75" x14ac:dyDescent="0.25">
      <c r="A103" s="8" t="s">
        <v>29</v>
      </c>
      <c r="B103" s="8" t="s">
        <v>338</v>
      </c>
      <c r="C103" s="8" t="s">
        <v>339</v>
      </c>
      <c r="D103" s="9" t="s">
        <v>124</v>
      </c>
      <c r="E103" s="10" t="s">
        <v>14</v>
      </c>
      <c r="F103" s="9">
        <v>75</v>
      </c>
      <c r="G103" s="8" t="s">
        <v>73</v>
      </c>
      <c r="H103" s="8" t="s">
        <v>16</v>
      </c>
      <c r="I103" s="10" t="s">
        <v>17</v>
      </c>
      <c r="J103" s="11">
        <v>120000</v>
      </c>
    </row>
  </sheetData>
  <autoFilter ref="A1:J103" xr:uid="{1E98E824-2561-4E1A-80E3-39A2AD64301F}">
    <sortState xmlns:xlrd2="http://schemas.microsoft.com/office/spreadsheetml/2017/richdata2" ref="A2:J103">
      <sortCondition ref="B1:B103"/>
    </sortState>
  </autoFilter>
  <phoneticPr fontId="6" type="noConversion"/>
  <pageMargins left="0.7" right="0.7" top="0.75" bottom="0.75" header="0.3" footer="0.3"/>
  <pageSetup orientation="portrait" r:id="rId1"/>
  <ignoredErrors>
    <ignoredError sqref="D2:D10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51921-FDD5-4E40-8202-84D85E37EEFD}">
  <dimension ref="A1:N109"/>
  <sheetViews>
    <sheetView tabSelected="1" zoomScale="77" zoomScaleNormal="80" workbookViewId="0">
      <pane ySplit="1" topLeftCell="A84" activePane="bottomLeft" state="frozen"/>
      <selection pane="bottomLeft" activeCell="A109" sqref="A109"/>
    </sheetView>
  </sheetViews>
  <sheetFormatPr defaultColWidth="0" defaultRowHeight="15" zeroHeight="1" x14ac:dyDescent="0.25"/>
  <cols>
    <col min="1" max="1" width="33.85546875" style="1" bestFit="1" customWidth="1"/>
    <col min="2" max="2" width="48.5703125" style="1" bestFit="1" customWidth="1"/>
    <col min="3" max="3" width="106.5703125" style="1" bestFit="1" customWidth="1"/>
    <col min="4" max="4" width="21.7109375" style="52" customWidth="1"/>
    <col min="5" max="5" width="16.140625" style="1" customWidth="1"/>
    <col min="6" max="6" width="10.28515625" style="2" bestFit="1" customWidth="1"/>
    <col min="7" max="7" width="28" style="1" customWidth="1"/>
    <col min="8" max="8" width="21.140625" style="1" customWidth="1"/>
    <col min="9" max="9" width="16.42578125" style="1" bestFit="1" customWidth="1"/>
    <col min="10" max="10" width="24.42578125" style="2" customWidth="1"/>
    <col min="11" max="11" width="9.140625" hidden="1" customWidth="1"/>
    <col min="12" max="12" width="16" style="2" hidden="1" customWidth="1"/>
    <col min="13" max="14" width="0" style="2" hidden="1" customWidth="1"/>
    <col min="15" max="16384" width="9.140625" hidden="1"/>
  </cols>
  <sheetData>
    <row r="1" spans="1:14" s="4" customFormat="1" ht="15.75" x14ac:dyDescent="0.25">
      <c r="A1" s="36" t="s">
        <v>0</v>
      </c>
      <c r="B1" s="37" t="s">
        <v>1</v>
      </c>
      <c r="C1" s="37" t="s">
        <v>2</v>
      </c>
      <c r="D1" s="47" t="s">
        <v>3</v>
      </c>
      <c r="E1" s="37" t="s">
        <v>4</v>
      </c>
      <c r="F1" s="37" t="s">
        <v>5</v>
      </c>
      <c r="G1" s="37" t="s">
        <v>6</v>
      </c>
      <c r="H1" s="37" t="s">
        <v>7</v>
      </c>
      <c r="I1" s="37" t="s">
        <v>8</v>
      </c>
      <c r="J1" s="38" t="s">
        <v>9</v>
      </c>
      <c r="N1" s="4" t="s">
        <v>340</v>
      </c>
    </row>
    <row r="2" spans="1:14" ht="15.75" x14ac:dyDescent="0.25">
      <c r="A2" s="43" t="s">
        <v>65</v>
      </c>
      <c r="B2" s="10" t="s">
        <v>66</v>
      </c>
      <c r="C2" s="10" t="s">
        <v>67</v>
      </c>
      <c r="D2" s="19" t="s">
        <v>68</v>
      </c>
      <c r="E2" s="10" t="s">
        <v>14</v>
      </c>
      <c r="F2" s="9">
        <v>140</v>
      </c>
      <c r="G2" s="10" t="s">
        <v>69</v>
      </c>
      <c r="H2" s="10" t="s">
        <v>16</v>
      </c>
      <c r="I2" s="10" t="s">
        <v>17</v>
      </c>
      <c r="J2" s="35">
        <v>140625</v>
      </c>
      <c r="L2" s="33" t="e">
        <f>VLOOKUP(B2,'For Website (2)'!B:J,9,0)</f>
        <v>#N/A</v>
      </c>
      <c r="N2" s="2" t="e">
        <f>IF(J2=L2,"yes","no")</f>
        <v>#N/A</v>
      </c>
    </row>
    <row r="3" spans="1:14" ht="15.75" x14ac:dyDescent="0.25">
      <c r="A3" s="43" t="s">
        <v>65</v>
      </c>
      <c r="B3" s="10" t="s">
        <v>238</v>
      </c>
      <c r="C3" s="10" t="s">
        <v>239</v>
      </c>
      <c r="D3" s="19" t="s">
        <v>237</v>
      </c>
      <c r="E3" s="10" t="s">
        <v>14</v>
      </c>
      <c r="F3" s="9">
        <v>1500</v>
      </c>
      <c r="G3" s="10" t="s">
        <v>52</v>
      </c>
      <c r="H3" s="10" t="s">
        <v>16</v>
      </c>
      <c r="I3" s="10" t="s">
        <v>17</v>
      </c>
      <c r="J3" s="35">
        <v>990000</v>
      </c>
      <c r="L3" s="33" t="e">
        <f>VLOOKUP(B3,'For Website (2)'!B:J,9,0)</f>
        <v>#N/A</v>
      </c>
      <c r="N3" s="2" t="e">
        <f t="shared" ref="N3:N66" si="0">IF(J3=L3,"yes","no")</f>
        <v>#N/A</v>
      </c>
    </row>
    <row r="4" spans="1:14" ht="15.75" x14ac:dyDescent="0.25">
      <c r="A4" s="43" t="s">
        <v>65</v>
      </c>
      <c r="B4" s="10" t="s">
        <v>258</v>
      </c>
      <c r="C4" s="10" t="s">
        <v>259</v>
      </c>
      <c r="D4" s="19" t="s">
        <v>260</v>
      </c>
      <c r="E4" s="10" t="s">
        <v>156</v>
      </c>
      <c r="F4" s="9">
        <v>1425</v>
      </c>
      <c r="G4" s="10" t="s">
        <v>257</v>
      </c>
      <c r="H4" s="10" t="s">
        <v>16</v>
      </c>
      <c r="I4" s="10" t="s">
        <v>17</v>
      </c>
      <c r="J4" s="35">
        <v>1000000</v>
      </c>
      <c r="L4" s="33" t="e">
        <f>VLOOKUP(B4,'For Website (2)'!B:J,9,0)</f>
        <v>#N/A</v>
      </c>
      <c r="N4" s="2" t="e">
        <f t="shared" si="0"/>
        <v>#N/A</v>
      </c>
    </row>
    <row r="5" spans="1:14" ht="15.75" x14ac:dyDescent="0.25">
      <c r="A5" s="43" t="s">
        <v>65</v>
      </c>
      <c r="B5" s="10" t="s">
        <v>261</v>
      </c>
      <c r="C5" s="10" t="s">
        <v>262</v>
      </c>
      <c r="D5" s="19" t="s">
        <v>68</v>
      </c>
      <c r="E5" s="10" t="s">
        <v>14</v>
      </c>
      <c r="F5" s="9">
        <v>140</v>
      </c>
      <c r="G5" s="10" t="s">
        <v>69</v>
      </c>
      <c r="H5" s="10" t="s">
        <v>16</v>
      </c>
      <c r="I5" s="10" t="s">
        <v>17</v>
      </c>
      <c r="J5" s="35">
        <v>140000</v>
      </c>
      <c r="L5" s="33" t="e">
        <f>VLOOKUP(B5,'For Website (2)'!B:J,9,0)</f>
        <v>#N/A</v>
      </c>
      <c r="N5" s="2" t="e">
        <f t="shared" si="0"/>
        <v>#N/A</v>
      </c>
    </row>
    <row r="6" spans="1:14" ht="15.75" x14ac:dyDescent="0.25">
      <c r="A6" s="43" t="s">
        <v>65</v>
      </c>
      <c r="B6" s="10" t="s">
        <v>277</v>
      </c>
      <c r="C6" s="10" t="s">
        <v>278</v>
      </c>
      <c r="D6" s="19" t="s">
        <v>279</v>
      </c>
      <c r="E6" s="10" t="s">
        <v>77</v>
      </c>
      <c r="F6" s="9">
        <v>4700</v>
      </c>
      <c r="G6" s="10" t="s">
        <v>257</v>
      </c>
      <c r="H6" s="10" t="s">
        <v>16</v>
      </c>
      <c r="I6" s="10" t="s">
        <v>17</v>
      </c>
      <c r="J6" s="35">
        <v>1000000</v>
      </c>
      <c r="L6" s="33" t="e">
        <f>VLOOKUP(B6,'For Website (2)'!B:J,9,0)</f>
        <v>#N/A</v>
      </c>
      <c r="N6" s="2" t="e">
        <f t="shared" si="0"/>
        <v>#N/A</v>
      </c>
    </row>
    <row r="7" spans="1:14" ht="15.75" x14ac:dyDescent="0.25">
      <c r="A7" s="43" t="s">
        <v>96</v>
      </c>
      <c r="B7" s="10" t="s">
        <v>97</v>
      </c>
      <c r="C7" s="18" t="s">
        <v>98</v>
      </c>
      <c r="D7" s="19" t="s">
        <v>99</v>
      </c>
      <c r="E7" s="10" t="s">
        <v>14</v>
      </c>
      <c r="F7" s="9">
        <v>2000</v>
      </c>
      <c r="G7" s="10" t="s">
        <v>52</v>
      </c>
      <c r="H7" s="10" t="s">
        <v>16</v>
      </c>
      <c r="I7" s="10" t="s">
        <v>17</v>
      </c>
      <c r="J7" s="35">
        <v>1000000</v>
      </c>
      <c r="L7" s="33" t="e">
        <f>VLOOKUP(B7,'For Website (2)'!B:J,9,0)</f>
        <v>#N/A</v>
      </c>
      <c r="N7" s="2" t="e">
        <f t="shared" si="0"/>
        <v>#N/A</v>
      </c>
    </row>
    <row r="8" spans="1:14" ht="15.75" x14ac:dyDescent="0.25">
      <c r="A8" s="43" t="s">
        <v>96</v>
      </c>
      <c r="B8" s="10" t="s">
        <v>162</v>
      </c>
      <c r="C8" s="10" t="s">
        <v>163</v>
      </c>
      <c r="D8" s="19" t="s">
        <v>164</v>
      </c>
      <c r="E8" s="10" t="s">
        <v>14</v>
      </c>
      <c r="F8" s="9">
        <v>200</v>
      </c>
      <c r="G8" s="10" t="s">
        <v>41</v>
      </c>
      <c r="H8" s="10" t="s">
        <v>16</v>
      </c>
      <c r="I8" s="10" t="s">
        <v>17</v>
      </c>
      <c r="J8" s="35">
        <v>711000</v>
      </c>
      <c r="L8" s="33" t="e">
        <f>VLOOKUP(B8,'For Website (2)'!B:J,9,0)</f>
        <v>#N/A</v>
      </c>
      <c r="N8" s="2" t="e">
        <f t="shared" si="0"/>
        <v>#N/A</v>
      </c>
    </row>
    <row r="9" spans="1:14" ht="15.75" x14ac:dyDescent="0.25">
      <c r="A9" s="43" t="s">
        <v>96</v>
      </c>
      <c r="B9" s="10" t="s">
        <v>178</v>
      </c>
      <c r="C9" s="10" t="s">
        <v>179</v>
      </c>
      <c r="D9" s="19" t="s">
        <v>180</v>
      </c>
      <c r="E9" s="10" t="s">
        <v>181</v>
      </c>
      <c r="F9" s="9">
        <v>796</v>
      </c>
      <c r="G9" s="10" t="s">
        <v>50</v>
      </c>
      <c r="H9" s="10" t="s">
        <v>16</v>
      </c>
      <c r="I9" s="10" t="s">
        <v>17</v>
      </c>
      <c r="J9" s="35">
        <v>800000</v>
      </c>
      <c r="L9" s="33" t="e">
        <f>VLOOKUP(B9,'For Website (2)'!B:J,9,0)</f>
        <v>#N/A</v>
      </c>
      <c r="N9" s="2" t="e">
        <f t="shared" si="0"/>
        <v>#N/A</v>
      </c>
    </row>
    <row r="10" spans="1:14" ht="15.75" x14ac:dyDescent="0.25">
      <c r="A10" s="43" t="s">
        <v>96</v>
      </c>
      <c r="B10" s="10" t="s">
        <v>254</v>
      </c>
      <c r="C10" s="10" t="s">
        <v>255</v>
      </c>
      <c r="D10" s="19" t="s">
        <v>256</v>
      </c>
      <c r="E10" s="10" t="s">
        <v>14</v>
      </c>
      <c r="F10" s="9">
        <v>486</v>
      </c>
      <c r="G10" s="10" t="s">
        <v>257</v>
      </c>
      <c r="H10" s="10" t="s">
        <v>16</v>
      </c>
      <c r="I10" s="10" t="s">
        <v>17</v>
      </c>
      <c r="J10" s="35">
        <v>243000</v>
      </c>
      <c r="L10" s="33" t="e">
        <f>VLOOKUP(B10,'For Website (2)'!B:J,9,0)</f>
        <v>#N/A</v>
      </c>
      <c r="N10" s="2" t="e">
        <f t="shared" si="0"/>
        <v>#N/A</v>
      </c>
    </row>
    <row r="11" spans="1:14" ht="15.75" x14ac:dyDescent="0.25">
      <c r="A11" s="43" t="s">
        <v>96</v>
      </c>
      <c r="B11" s="10" t="s">
        <v>286</v>
      </c>
      <c r="C11" s="10" t="s">
        <v>287</v>
      </c>
      <c r="D11" s="19" t="s">
        <v>288</v>
      </c>
      <c r="E11" s="10" t="s">
        <v>77</v>
      </c>
      <c r="F11" s="9">
        <v>130</v>
      </c>
      <c r="G11" s="10" t="s">
        <v>257</v>
      </c>
      <c r="H11" s="10" t="s">
        <v>16</v>
      </c>
      <c r="I11" s="10" t="s">
        <v>17</v>
      </c>
      <c r="J11" s="35">
        <v>130000</v>
      </c>
      <c r="L11" s="33" t="e">
        <f>VLOOKUP(B11,'For Website (2)'!B:J,9,0)</f>
        <v>#N/A</v>
      </c>
      <c r="N11" s="2" t="e">
        <f t="shared" si="0"/>
        <v>#N/A</v>
      </c>
    </row>
    <row r="12" spans="1:14" ht="15.75" x14ac:dyDescent="0.25">
      <c r="A12" s="43" t="s">
        <v>141</v>
      </c>
      <c r="B12" s="10" t="s">
        <v>142</v>
      </c>
      <c r="C12" s="10" t="s">
        <v>143</v>
      </c>
      <c r="D12" s="19" t="s">
        <v>144</v>
      </c>
      <c r="E12" s="10" t="s">
        <v>14</v>
      </c>
      <c r="F12" s="9">
        <v>275</v>
      </c>
      <c r="G12" s="10" t="s">
        <v>145</v>
      </c>
      <c r="H12" s="10" t="s">
        <v>16</v>
      </c>
      <c r="I12" s="10" t="s">
        <v>17</v>
      </c>
      <c r="J12" s="35">
        <v>98912</v>
      </c>
      <c r="L12" s="33" t="e">
        <f>VLOOKUP(B12,'For Website (2)'!B:J,9,0)</f>
        <v>#N/A</v>
      </c>
      <c r="N12" s="2" t="e">
        <f t="shared" si="0"/>
        <v>#N/A</v>
      </c>
    </row>
    <row r="13" spans="1:14" ht="15.75" x14ac:dyDescent="0.25">
      <c r="A13" s="43" t="s">
        <v>141</v>
      </c>
      <c r="B13" s="10" t="s">
        <v>153</v>
      </c>
      <c r="C13" s="10" t="s">
        <v>154</v>
      </c>
      <c r="D13" s="19" t="s">
        <v>155</v>
      </c>
      <c r="E13" s="10" t="s">
        <v>156</v>
      </c>
      <c r="F13" s="9">
        <v>1900</v>
      </c>
      <c r="G13" s="10" t="s">
        <v>157</v>
      </c>
      <c r="H13" s="10" t="s">
        <v>16</v>
      </c>
      <c r="I13" s="10" t="s">
        <v>17</v>
      </c>
      <c r="J13" s="35">
        <v>1000000</v>
      </c>
      <c r="L13" s="33" t="e">
        <f>VLOOKUP(B13,'For Website (2)'!B:J,9,0)</f>
        <v>#N/A</v>
      </c>
      <c r="N13" s="2" t="e">
        <f t="shared" si="0"/>
        <v>#N/A</v>
      </c>
    </row>
    <row r="14" spans="1:14" ht="15.75" x14ac:dyDescent="0.25">
      <c r="A14" s="43" t="s">
        <v>141</v>
      </c>
      <c r="B14" s="10" t="s">
        <v>235</v>
      </c>
      <c r="C14" s="10" t="s">
        <v>236</v>
      </c>
      <c r="D14" s="19" t="s">
        <v>237</v>
      </c>
      <c r="E14" s="10" t="s">
        <v>14</v>
      </c>
      <c r="F14" s="9">
        <v>3000</v>
      </c>
      <c r="G14" s="10" t="s">
        <v>52</v>
      </c>
      <c r="H14" s="10" t="s">
        <v>16</v>
      </c>
      <c r="I14" s="10" t="s">
        <v>17</v>
      </c>
      <c r="J14" s="35">
        <v>1000000</v>
      </c>
      <c r="L14" s="33" t="e">
        <f>VLOOKUP(B14,'For Website (2)'!B:J,9,0)</f>
        <v>#N/A</v>
      </c>
      <c r="N14" s="2" t="e">
        <f t="shared" si="0"/>
        <v>#N/A</v>
      </c>
    </row>
    <row r="15" spans="1:14" ht="15.75" x14ac:dyDescent="0.25">
      <c r="A15" s="43" t="s">
        <v>34</v>
      </c>
      <c r="B15" s="10" t="s">
        <v>35</v>
      </c>
      <c r="C15" s="10" t="s">
        <v>36</v>
      </c>
      <c r="D15" s="19" t="s">
        <v>37</v>
      </c>
      <c r="E15" s="10" t="s">
        <v>27</v>
      </c>
      <c r="F15" s="9">
        <v>2000</v>
      </c>
      <c r="G15" s="10" t="s">
        <v>33</v>
      </c>
      <c r="H15" s="10" t="s">
        <v>16</v>
      </c>
      <c r="I15" s="10" t="s">
        <v>17</v>
      </c>
      <c r="J15" s="34">
        <v>750000</v>
      </c>
      <c r="L15" s="33">
        <f>VLOOKUP(B15,'For Website (2)'!B:J,9,0)</f>
        <v>750000</v>
      </c>
      <c r="N15" s="2" t="str">
        <f t="shared" si="0"/>
        <v>yes</v>
      </c>
    </row>
    <row r="16" spans="1:14" ht="15.75" x14ac:dyDescent="0.25">
      <c r="A16" s="43" t="s">
        <v>34</v>
      </c>
      <c r="B16" s="10" t="s">
        <v>228</v>
      </c>
      <c r="C16" s="10" t="s">
        <v>229</v>
      </c>
      <c r="D16" s="19" t="s">
        <v>89</v>
      </c>
      <c r="E16" s="10" t="s">
        <v>230</v>
      </c>
      <c r="F16" s="9">
        <v>1100</v>
      </c>
      <c r="G16" s="10" t="s">
        <v>231</v>
      </c>
      <c r="H16" s="10" t="s">
        <v>16</v>
      </c>
      <c r="I16" s="10" t="s">
        <v>17</v>
      </c>
      <c r="J16" s="34">
        <v>750000</v>
      </c>
      <c r="L16" s="33">
        <f>VLOOKUP(B16,'For Website (2)'!B:J,9,0)</f>
        <v>750000</v>
      </c>
      <c r="N16" s="2" t="str">
        <f t="shared" si="0"/>
        <v>yes</v>
      </c>
    </row>
    <row r="17" spans="1:14" ht="15.75" x14ac:dyDescent="0.25">
      <c r="A17" s="43" t="s">
        <v>219</v>
      </c>
      <c r="B17" s="10" t="s">
        <v>220</v>
      </c>
      <c r="C17" s="10" t="s">
        <v>221</v>
      </c>
      <c r="D17" s="19" t="s">
        <v>222</v>
      </c>
      <c r="E17" s="10" t="s">
        <v>14</v>
      </c>
      <c r="F17" s="9">
        <v>150</v>
      </c>
      <c r="G17" s="10" t="s">
        <v>15</v>
      </c>
      <c r="H17" s="10" t="s">
        <v>16</v>
      </c>
      <c r="I17" s="10" t="s">
        <v>17</v>
      </c>
      <c r="J17" s="34">
        <v>140625</v>
      </c>
      <c r="L17" s="33">
        <f>VLOOKUP(B17,'For Website (2)'!B:J,9,0)</f>
        <v>140625</v>
      </c>
      <c r="N17" s="2" t="str">
        <f t="shared" si="0"/>
        <v>yes</v>
      </c>
    </row>
    <row r="18" spans="1:14" ht="15.75" x14ac:dyDescent="0.25">
      <c r="A18" s="43" t="s">
        <v>219</v>
      </c>
      <c r="B18" s="10" t="s">
        <v>220</v>
      </c>
      <c r="C18" s="10" t="s">
        <v>223</v>
      </c>
      <c r="D18" s="19" t="s">
        <v>222</v>
      </c>
      <c r="E18" s="10" t="s">
        <v>14</v>
      </c>
      <c r="F18" s="9">
        <v>75</v>
      </c>
      <c r="G18" s="10" t="s">
        <v>15</v>
      </c>
      <c r="H18" s="10" t="s">
        <v>16</v>
      </c>
      <c r="I18" s="10" t="s">
        <v>17</v>
      </c>
      <c r="J18" s="34">
        <v>140625</v>
      </c>
      <c r="L18" s="33">
        <f>VLOOKUP(B18,'For Website (2)'!B:J,9,0)</f>
        <v>140625</v>
      </c>
      <c r="N18" s="2" t="str">
        <f t="shared" si="0"/>
        <v>yes</v>
      </c>
    </row>
    <row r="19" spans="1:14" ht="15.75" x14ac:dyDescent="0.25">
      <c r="A19" s="43" t="s">
        <v>219</v>
      </c>
      <c r="B19" s="10" t="s">
        <v>220</v>
      </c>
      <c r="C19" s="10" t="s">
        <v>224</v>
      </c>
      <c r="D19" s="19" t="s">
        <v>222</v>
      </c>
      <c r="E19" s="10" t="s">
        <v>14</v>
      </c>
      <c r="F19" s="9">
        <v>150</v>
      </c>
      <c r="G19" s="10" t="s">
        <v>15</v>
      </c>
      <c r="H19" s="10" t="s">
        <v>16</v>
      </c>
      <c r="I19" s="10" t="s">
        <v>17</v>
      </c>
      <c r="J19" s="34">
        <v>140625</v>
      </c>
      <c r="L19" s="33">
        <f>VLOOKUP(B19,'For Website (2)'!B:J,9,0)</f>
        <v>140625</v>
      </c>
      <c r="N19" s="2" t="str">
        <f t="shared" si="0"/>
        <v>yes</v>
      </c>
    </row>
    <row r="20" spans="1:14" ht="15.75" x14ac:dyDescent="0.25">
      <c r="A20" s="43" t="s">
        <v>219</v>
      </c>
      <c r="B20" s="10" t="s">
        <v>298</v>
      </c>
      <c r="C20" s="10" t="s">
        <v>299</v>
      </c>
      <c r="D20" s="19" t="s">
        <v>300</v>
      </c>
      <c r="E20" s="10" t="s">
        <v>14</v>
      </c>
      <c r="F20" s="9">
        <v>320</v>
      </c>
      <c r="G20" s="10" t="s">
        <v>28</v>
      </c>
      <c r="H20" s="10" t="s">
        <v>16</v>
      </c>
      <c r="I20" s="10" t="s">
        <v>17</v>
      </c>
      <c r="J20" s="34">
        <v>320000</v>
      </c>
      <c r="L20" s="33">
        <f>VLOOKUP(B20,'For Website (2)'!B:J,9,0)</f>
        <v>320000</v>
      </c>
      <c r="N20" s="2" t="str">
        <f t="shared" si="0"/>
        <v>yes</v>
      </c>
    </row>
    <row r="21" spans="1:14" ht="16.5" customHeight="1" x14ac:dyDescent="0.25">
      <c r="A21" s="43" t="s">
        <v>111</v>
      </c>
      <c r="B21" s="10" t="s">
        <v>112</v>
      </c>
      <c r="C21" s="10" t="s">
        <v>113</v>
      </c>
      <c r="D21" s="48" t="s">
        <v>114</v>
      </c>
      <c r="E21" s="10" t="s">
        <v>14</v>
      </c>
      <c r="F21" s="9">
        <v>225</v>
      </c>
      <c r="G21" s="10" t="s">
        <v>15</v>
      </c>
      <c r="H21" s="10" t="s">
        <v>16</v>
      </c>
      <c r="I21" s="10" t="s">
        <v>17</v>
      </c>
      <c r="J21" s="34">
        <v>450000</v>
      </c>
      <c r="L21" s="33">
        <f>VLOOKUP(B21,'For Website (2)'!B:J,9,0)</f>
        <v>450000</v>
      </c>
      <c r="N21" s="2" t="str">
        <f t="shared" si="0"/>
        <v>yes</v>
      </c>
    </row>
    <row r="22" spans="1:14" ht="15.75" x14ac:dyDescent="0.25">
      <c r="A22" s="43" t="s">
        <v>111</v>
      </c>
      <c r="B22" s="10" t="s">
        <v>200</v>
      </c>
      <c r="C22" s="10" t="s">
        <v>201</v>
      </c>
      <c r="D22" s="19" t="s">
        <v>202</v>
      </c>
      <c r="E22" s="10" t="s">
        <v>14</v>
      </c>
      <c r="F22" s="9">
        <v>150</v>
      </c>
      <c r="G22" s="10" t="s">
        <v>28</v>
      </c>
      <c r="H22" s="10" t="s">
        <v>16</v>
      </c>
      <c r="I22" s="10" t="s">
        <v>17</v>
      </c>
      <c r="J22" s="34">
        <v>191456</v>
      </c>
      <c r="L22" s="33">
        <f>VLOOKUP(B22,'For Website (2)'!B:J,9,0)</f>
        <v>191456</v>
      </c>
      <c r="N22" s="2" t="str">
        <f t="shared" si="0"/>
        <v>yes</v>
      </c>
    </row>
    <row r="23" spans="1:14" ht="15.75" x14ac:dyDescent="0.25">
      <c r="A23" s="43" t="s">
        <v>111</v>
      </c>
      <c r="B23" s="10" t="s">
        <v>263</v>
      </c>
      <c r="C23" s="10" t="s">
        <v>264</v>
      </c>
      <c r="D23" s="19" t="s">
        <v>64</v>
      </c>
      <c r="E23" s="10" t="s">
        <v>14</v>
      </c>
      <c r="F23" s="9">
        <v>1100</v>
      </c>
      <c r="G23" s="10" t="s">
        <v>78</v>
      </c>
      <c r="H23" s="10" t="s">
        <v>16</v>
      </c>
      <c r="I23" s="10" t="s">
        <v>17</v>
      </c>
      <c r="J23" s="34">
        <v>1000000</v>
      </c>
      <c r="L23" s="33">
        <f>VLOOKUP(B23,'For Website (2)'!B:J,9,0)</f>
        <v>1000000</v>
      </c>
      <c r="N23" s="2" t="str">
        <f t="shared" si="0"/>
        <v>yes</v>
      </c>
    </row>
    <row r="24" spans="1:14" ht="15.75" x14ac:dyDescent="0.25">
      <c r="A24" s="43" t="s">
        <v>111</v>
      </c>
      <c r="B24" s="10" t="s">
        <v>318</v>
      </c>
      <c r="C24" s="10" t="s">
        <v>319</v>
      </c>
      <c r="D24" s="19" t="s">
        <v>320</v>
      </c>
      <c r="E24" s="10" t="s">
        <v>77</v>
      </c>
      <c r="F24" s="9">
        <v>390</v>
      </c>
      <c r="G24" s="10" t="s">
        <v>321</v>
      </c>
      <c r="H24" s="10" t="s">
        <v>16</v>
      </c>
      <c r="I24" s="10" t="s">
        <v>17</v>
      </c>
      <c r="J24" s="34">
        <v>877500</v>
      </c>
      <c r="L24" s="33">
        <f>VLOOKUP(B24,'For Website (2)'!B:J,9,0)</f>
        <v>877500</v>
      </c>
      <c r="N24" s="2" t="str">
        <f t="shared" si="0"/>
        <v>yes</v>
      </c>
    </row>
    <row r="25" spans="1:14" ht="15.75" x14ac:dyDescent="0.25">
      <c r="A25" s="43" t="s">
        <v>55</v>
      </c>
      <c r="B25" s="10" t="s">
        <v>56</v>
      </c>
      <c r="C25" s="10" t="s">
        <v>57</v>
      </c>
      <c r="D25" s="19" t="s">
        <v>58</v>
      </c>
      <c r="E25" s="10" t="s">
        <v>14</v>
      </c>
      <c r="F25" s="9">
        <v>1400</v>
      </c>
      <c r="G25" s="10" t="s">
        <v>59</v>
      </c>
      <c r="H25" s="10" t="s">
        <v>16</v>
      </c>
      <c r="I25" s="10" t="s">
        <v>60</v>
      </c>
      <c r="J25" s="35">
        <v>140523.46</v>
      </c>
      <c r="L25" s="33" t="e">
        <f>VLOOKUP(B25,'For Website (2)'!B:J,9,0)</f>
        <v>#N/A</v>
      </c>
      <c r="N25" s="2" t="e">
        <f t="shared" si="0"/>
        <v>#N/A</v>
      </c>
    </row>
    <row r="26" spans="1:14" ht="15.75" x14ac:dyDescent="0.25">
      <c r="A26" s="43" t="s">
        <v>55</v>
      </c>
      <c r="B26" s="10" t="s">
        <v>93</v>
      </c>
      <c r="C26" s="10" t="s">
        <v>94</v>
      </c>
      <c r="D26" s="19" t="s">
        <v>95</v>
      </c>
      <c r="E26" s="10" t="s">
        <v>27</v>
      </c>
      <c r="F26" s="9">
        <v>75</v>
      </c>
      <c r="G26" s="10" t="s">
        <v>52</v>
      </c>
      <c r="H26" s="10" t="s">
        <v>16</v>
      </c>
      <c r="I26" s="10" t="s">
        <v>17</v>
      </c>
      <c r="J26" s="34">
        <v>150000</v>
      </c>
      <c r="L26" s="33">
        <f>VLOOKUP(B26,'For Website (2)'!B:J,9,0)</f>
        <v>150000</v>
      </c>
      <c r="N26" s="2" t="str">
        <f t="shared" si="0"/>
        <v>yes</v>
      </c>
    </row>
    <row r="27" spans="1:14" ht="15.75" x14ac:dyDescent="0.25">
      <c r="A27" s="43" t="s">
        <v>55</v>
      </c>
      <c r="B27" s="10" t="s">
        <v>128</v>
      </c>
      <c r="C27" s="10" t="s">
        <v>129</v>
      </c>
      <c r="D27" s="19" t="s">
        <v>81</v>
      </c>
      <c r="E27" s="10" t="s">
        <v>14</v>
      </c>
      <c r="F27" s="9">
        <v>100</v>
      </c>
      <c r="G27" s="10" t="s">
        <v>28</v>
      </c>
      <c r="H27" s="10" t="s">
        <v>16</v>
      </c>
      <c r="I27" s="10" t="s">
        <v>17</v>
      </c>
      <c r="J27" s="34">
        <v>176913</v>
      </c>
      <c r="L27" s="33">
        <f>VLOOKUP(B27,'For Website (2)'!B:J,9,0)</f>
        <v>176913</v>
      </c>
      <c r="N27" s="2" t="str">
        <f t="shared" si="0"/>
        <v>yes</v>
      </c>
    </row>
    <row r="28" spans="1:14" ht="15.75" x14ac:dyDescent="0.25">
      <c r="A28" s="43" t="s">
        <v>55</v>
      </c>
      <c r="B28" s="10" t="s">
        <v>268</v>
      </c>
      <c r="C28" s="10" t="s">
        <v>269</v>
      </c>
      <c r="D28" s="19" t="s">
        <v>242</v>
      </c>
      <c r="E28" s="10" t="s">
        <v>14</v>
      </c>
      <c r="F28" s="9">
        <v>400</v>
      </c>
      <c r="G28" s="10" t="s">
        <v>28</v>
      </c>
      <c r="H28" s="10" t="s">
        <v>16</v>
      </c>
      <c r="I28" s="10" t="s">
        <v>17</v>
      </c>
      <c r="J28" s="34">
        <v>160000</v>
      </c>
      <c r="L28" s="33">
        <f>VLOOKUP(B28,'For Website (2)'!B:J,9,0)</f>
        <v>160000</v>
      </c>
      <c r="N28" s="2" t="str">
        <f t="shared" si="0"/>
        <v>yes</v>
      </c>
    </row>
    <row r="29" spans="1:14" ht="15.75" x14ac:dyDescent="0.25">
      <c r="A29" s="43" t="s">
        <v>55</v>
      </c>
      <c r="B29" s="10" t="s">
        <v>274</v>
      </c>
      <c r="C29" s="10" t="s">
        <v>275</v>
      </c>
      <c r="D29" s="19" t="s">
        <v>276</v>
      </c>
      <c r="E29" s="10" t="s">
        <v>27</v>
      </c>
      <c r="F29" s="9">
        <v>75</v>
      </c>
      <c r="G29" s="10" t="s">
        <v>28</v>
      </c>
      <c r="H29" s="10" t="s">
        <v>16</v>
      </c>
      <c r="I29" s="10" t="s">
        <v>17</v>
      </c>
      <c r="J29" s="34">
        <v>150000</v>
      </c>
      <c r="L29" s="33">
        <f>VLOOKUP(B29,'For Website (2)'!B:J,9,0)</f>
        <v>150000</v>
      </c>
      <c r="N29" s="2" t="str">
        <f t="shared" si="0"/>
        <v>yes</v>
      </c>
    </row>
    <row r="30" spans="1:14" ht="15.75" x14ac:dyDescent="0.25">
      <c r="A30" s="43" t="s">
        <v>55</v>
      </c>
      <c r="B30" s="10" t="s">
        <v>301</v>
      </c>
      <c r="C30" s="10" t="s">
        <v>299</v>
      </c>
      <c r="D30" s="19" t="s">
        <v>300</v>
      </c>
      <c r="E30" s="10" t="s">
        <v>14</v>
      </c>
      <c r="F30" s="9">
        <v>160</v>
      </c>
      <c r="G30" s="10" t="s">
        <v>28</v>
      </c>
      <c r="H30" s="10" t="s">
        <v>16</v>
      </c>
      <c r="I30" s="10" t="s">
        <v>17</v>
      </c>
      <c r="J30" s="34">
        <v>320000</v>
      </c>
      <c r="L30" s="33">
        <f>VLOOKUP(B30,'For Website (2)'!B:J,9,0)</f>
        <v>320000</v>
      </c>
      <c r="N30" s="2" t="str">
        <f t="shared" si="0"/>
        <v>yes</v>
      </c>
    </row>
    <row r="31" spans="1:14" ht="15.75" x14ac:dyDescent="0.25">
      <c r="A31" s="43" t="s">
        <v>55</v>
      </c>
      <c r="B31" s="10" t="s">
        <v>302</v>
      </c>
      <c r="C31" s="10" t="s">
        <v>303</v>
      </c>
      <c r="D31" s="19" t="s">
        <v>304</v>
      </c>
      <c r="E31" s="10" t="s">
        <v>77</v>
      </c>
      <c r="F31" s="9">
        <v>20</v>
      </c>
      <c r="G31" s="10" t="s">
        <v>28</v>
      </c>
      <c r="H31" s="10" t="s">
        <v>16</v>
      </c>
      <c r="I31" s="10" t="s">
        <v>17</v>
      </c>
      <c r="J31" s="34">
        <v>32000</v>
      </c>
      <c r="L31" s="33">
        <f>VLOOKUP(B31,'For Website (2)'!B:J,9,0)</f>
        <v>32000</v>
      </c>
      <c r="N31" s="2" t="str">
        <f t="shared" si="0"/>
        <v>yes</v>
      </c>
    </row>
    <row r="32" spans="1:14" ht="15.75" x14ac:dyDescent="0.25">
      <c r="A32" s="43" t="s">
        <v>23</v>
      </c>
      <c r="B32" s="10" t="s">
        <v>24</v>
      </c>
      <c r="C32" s="10" t="s">
        <v>25</v>
      </c>
      <c r="D32" s="19" t="s">
        <v>26</v>
      </c>
      <c r="E32" s="10" t="s">
        <v>27</v>
      </c>
      <c r="F32" s="9">
        <v>100</v>
      </c>
      <c r="G32" s="10" t="s">
        <v>28</v>
      </c>
      <c r="H32" s="10" t="s">
        <v>16</v>
      </c>
      <c r="I32" s="10" t="s">
        <v>17</v>
      </c>
      <c r="J32" s="34">
        <v>200000</v>
      </c>
      <c r="L32" s="33">
        <f>VLOOKUP(B32,'For Website (2)'!B:J,9,0)</f>
        <v>200000</v>
      </c>
      <c r="N32" s="2" t="str">
        <f t="shared" si="0"/>
        <v>yes</v>
      </c>
    </row>
    <row r="33" spans="1:14" ht="15.75" x14ac:dyDescent="0.25">
      <c r="A33" s="43" t="s">
        <v>23</v>
      </c>
      <c r="B33" s="10" t="s">
        <v>47</v>
      </c>
      <c r="C33" s="10" t="s">
        <v>48</v>
      </c>
      <c r="D33" s="19" t="s">
        <v>49</v>
      </c>
      <c r="E33" s="10" t="s">
        <v>27</v>
      </c>
      <c r="F33" s="9">
        <v>1000</v>
      </c>
      <c r="G33" s="10" t="s">
        <v>50</v>
      </c>
      <c r="H33" s="10" t="s">
        <v>16</v>
      </c>
      <c r="I33" s="10" t="s">
        <v>17</v>
      </c>
      <c r="J33" s="34">
        <v>2000000</v>
      </c>
      <c r="L33" s="33">
        <f>VLOOKUP(B33,'For Website (2)'!B:J,9,0)</f>
        <v>2000000</v>
      </c>
      <c r="N33" s="2" t="str">
        <f t="shared" si="0"/>
        <v>yes</v>
      </c>
    </row>
    <row r="34" spans="1:14" ht="15.75" x14ac:dyDescent="0.25">
      <c r="A34" s="43" t="s">
        <v>23</v>
      </c>
      <c r="B34" s="10" t="s">
        <v>47</v>
      </c>
      <c r="C34" s="10" t="s">
        <v>51</v>
      </c>
      <c r="D34" s="19" t="s">
        <v>49</v>
      </c>
      <c r="E34" s="10" t="s">
        <v>27</v>
      </c>
      <c r="F34" s="9">
        <v>1000</v>
      </c>
      <c r="G34" s="10" t="s">
        <v>52</v>
      </c>
      <c r="H34" s="10" t="s">
        <v>16</v>
      </c>
      <c r="I34" s="10" t="s">
        <v>17</v>
      </c>
      <c r="J34" s="34">
        <v>2000000</v>
      </c>
      <c r="L34" s="33">
        <f>VLOOKUP(B34,'For Website (2)'!B:J,9,0)</f>
        <v>2000000</v>
      </c>
      <c r="N34" s="2" t="str">
        <f t="shared" si="0"/>
        <v>yes</v>
      </c>
    </row>
    <row r="35" spans="1:14" ht="15.75" x14ac:dyDescent="0.25">
      <c r="A35" s="43" t="s">
        <v>23</v>
      </c>
      <c r="B35" s="10" t="s">
        <v>47</v>
      </c>
      <c r="C35" s="10" t="s">
        <v>53</v>
      </c>
      <c r="D35" s="19" t="s">
        <v>54</v>
      </c>
      <c r="E35" s="10" t="s">
        <v>27</v>
      </c>
      <c r="F35" s="9">
        <v>600</v>
      </c>
      <c r="G35" s="10" t="s">
        <v>28</v>
      </c>
      <c r="H35" s="10" t="s">
        <v>16</v>
      </c>
      <c r="I35" s="10" t="s">
        <v>17</v>
      </c>
      <c r="J35" s="34">
        <v>2000000</v>
      </c>
      <c r="L35" s="33">
        <f>VLOOKUP(B35,'For Website (2)'!B:J,9,0)</f>
        <v>2000000</v>
      </c>
      <c r="N35" s="2" t="str">
        <f t="shared" si="0"/>
        <v>yes</v>
      </c>
    </row>
    <row r="36" spans="1:14" ht="15.75" x14ac:dyDescent="0.25">
      <c r="A36" s="43" t="s">
        <v>23</v>
      </c>
      <c r="B36" s="10" t="s">
        <v>74</v>
      </c>
      <c r="C36" s="10" t="s">
        <v>75</v>
      </c>
      <c r="D36" s="19" t="s">
        <v>76</v>
      </c>
      <c r="E36" s="10" t="s">
        <v>77</v>
      </c>
      <c r="F36" s="9">
        <v>200</v>
      </c>
      <c r="G36" s="10" t="s">
        <v>78</v>
      </c>
      <c r="H36" s="10" t="s">
        <v>16</v>
      </c>
      <c r="I36" s="10" t="s">
        <v>17</v>
      </c>
      <c r="J36" s="34">
        <v>350100</v>
      </c>
      <c r="L36" s="33">
        <f>VLOOKUP(B36,'For Website (2)'!B:J,9,0)</f>
        <v>350100</v>
      </c>
      <c r="N36" s="2" t="str">
        <f t="shared" si="0"/>
        <v>yes</v>
      </c>
    </row>
    <row r="37" spans="1:14" ht="15.75" x14ac:dyDescent="0.25">
      <c r="A37" s="43" t="s">
        <v>23</v>
      </c>
      <c r="B37" s="10" t="s">
        <v>122</v>
      </c>
      <c r="C37" s="10" t="s">
        <v>123</v>
      </c>
      <c r="D37" s="19" t="s">
        <v>124</v>
      </c>
      <c r="E37" s="10" t="s">
        <v>14</v>
      </c>
      <c r="F37" s="9">
        <v>75</v>
      </c>
      <c r="G37" s="10" t="s">
        <v>28</v>
      </c>
      <c r="H37" s="10" t="s">
        <v>16</v>
      </c>
      <c r="I37" s="10" t="s">
        <v>17</v>
      </c>
      <c r="J37" s="34">
        <v>96592.5</v>
      </c>
      <c r="L37" s="33">
        <f>VLOOKUP(B37,'For Website (2)'!B:J,9,0)</f>
        <v>96592.5</v>
      </c>
      <c r="N37" s="2" t="str">
        <f t="shared" si="0"/>
        <v>yes</v>
      </c>
    </row>
    <row r="38" spans="1:14" ht="15.75" x14ac:dyDescent="0.25">
      <c r="A38" s="43" t="s">
        <v>23</v>
      </c>
      <c r="B38" s="10" t="s">
        <v>191</v>
      </c>
      <c r="C38" s="10" t="s">
        <v>192</v>
      </c>
      <c r="D38" s="19" t="s">
        <v>193</v>
      </c>
      <c r="E38" s="10" t="s">
        <v>14</v>
      </c>
      <c r="F38" s="9">
        <v>498</v>
      </c>
      <c r="G38" s="10" t="s">
        <v>28</v>
      </c>
      <c r="H38" s="10" t="s">
        <v>16</v>
      </c>
      <c r="I38" s="10" t="s">
        <v>17</v>
      </c>
      <c r="J38" s="34">
        <v>896400</v>
      </c>
      <c r="L38" s="33">
        <f>VLOOKUP(B38,'For Website (2)'!B:J,9,0)</f>
        <v>896400</v>
      </c>
      <c r="N38" s="2" t="str">
        <f t="shared" si="0"/>
        <v>yes</v>
      </c>
    </row>
    <row r="39" spans="1:14" ht="15.75" x14ac:dyDescent="0.25">
      <c r="A39" s="43" t="s">
        <v>23</v>
      </c>
      <c r="B39" s="10" t="s">
        <v>212</v>
      </c>
      <c r="C39" s="10" t="s">
        <v>213</v>
      </c>
      <c r="D39" s="19" t="s">
        <v>214</v>
      </c>
      <c r="E39" s="10" t="s">
        <v>14</v>
      </c>
      <c r="F39" s="9">
        <v>100</v>
      </c>
      <c r="G39" s="10" t="s">
        <v>78</v>
      </c>
      <c r="H39" s="10" t="s">
        <v>16</v>
      </c>
      <c r="I39" s="10" t="s">
        <v>17</v>
      </c>
      <c r="J39" s="34">
        <v>139955.58000000002</v>
      </c>
      <c r="L39" s="33">
        <f>VLOOKUP(B39,'For Website (2)'!B:J,9,0)</f>
        <v>139955.58000000002</v>
      </c>
      <c r="N39" s="2" t="str">
        <f t="shared" si="0"/>
        <v>yes</v>
      </c>
    </row>
    <row r="40" spans="1:14" ht="15.75" x14ac:dyDescent="0.25">
      <c r="A40" s="43" t="s">
        <v>23</v>
      </c>
      <c r="B40" s="10" t="s">
        <v>215</v>
      </c>
      <c r="C40" s="10" t="s">
        <v>216</v>
      </c>
      <c r="D40" s="19" t="s">
        <v>214</v>
      </c>
      <c r="E40" s="10" t="s">
        <v>14</v>
      </c>
      <c r="F40" s="9">
        <v>75</v>
      </c>
      <c r="G40" s="10" t="s">
        <v>78</v>
      </c>
      <c r="H40" s="10" t="s">
        <v>16</v>
      </c>
      <c r="I40" s="10" t="s">
        <v>17</v>
      </c>
      <c r="J40" s="34">
        <v>104852.34</v>
      </c>
      <c r="L40" s="33">
        <f>VLOOKUP(B40,'For Website (2)'!B:J,9,0)</f>
        <v>104852.34</v>
      </c>
      <c r="N40" s="2" t="str">
        <f t="shared" si="0"/>
        <v>yes</v>
      </c>
    </row>
    <row r="41" spans="1:14" ht="15.75" x14ac:dyDescent="0.25">
      <c r="A41" s="43" t="s">
        <v>23</v>
      </c>
      <c r="B41" s="10" t="s">
        <v>217</v>
      </c>
      <c r="C41" s="10" t="s">
        <v>218</v>
      </c>
      <c r="D41" s="19" t="s">
        <v>214</v>
      </c>
      <c r="E41" s="10" t="s">
        <v>14</v>
      </c>
      <c r="F41" s="9">
        <v>75</v>
      </c>
      <c r="G41" s="10" t="s">
        <v>78</v>
      </c>
      <c r="H41" s="10" t="s">
        <v>16</v>
      </c>
      <c r="I41" s="10" t="s">
        <v>17</v>
      </c>
      <c r="J41" s="34">
        <v>106877.88</v>
      </c>
      <c r="L41" s="33">
        <f>VLOOKUP(B41,'For Website (2)'!B:J,9,0)</f>
        <v>106877.88</v>
      </c>
      <c r="N41" s="2" t="str">
        <f t="shared" si="0"/>
        <v>yes</v>
      </c>
    </row>
    <row r="42" spans="1:14" ht="15.75" x14ac:dyDescent="0.25">
      <c r="A42" s="43" t="s">
        <v>23</v>
      </c>
      <c r="B42" s="10" t="s">
        <v>225</v>
      </c>
      <c r="C42" s="10" t="s">
        <v>226</v>
      </c>
      <c r="D42" s="19" t="s">
        <v>227</v>
      </c>
      <c r="E42" s="10" t="s">
        <v>14</v>
      </c>
      <c r="F42" s="9">
        <v>350</v>
      </c>
      <c r="G42" s="10" t="s">
        <v>28</v>
      </c>
      <c r="H42" s="10" t="s">
        <v>16</v>
      </c>
      <c r="I42" s="10" t="s">
        <v>17</v>
      </c>
      <c r="J42" s="34">
        <v>630000</v>
      </c>
      <c r="L42" s="33">
        <f>VLOOKUP(B42,'For Website (2)'!B:J,9,0)</f>
        <v>630000</v>
      </c>
      <c r="N42" s="2" t="str">
        <f t="shared" si="0"/>
        <v>yes</v>
      </c>
    </row>
    <row r="43" spans="1:14" ht="15.75" x14ac:dyDescent="0.25">
      <c r="A43" s="43" t="s">
        <v>23</v>
      </c>
      <c r="B43" s="10" t="s">
        <v>305</v>
      </c>
      <c r="C43" s="10" t="s">
        <v>306</v>
      </c>
      <c r="D43" s="19" t="s">
        <v>13</v>
      </c>
      <c r="E43" s="10" t="s">
        <v>14</v>
      </c>
      <c r="F43" s="9">
        <v>100</v>
      </c>
      <c r="G43" s="10" t="s">
        <v>231</v>
      </c>
      <c r="H43" s="10" t="s">
        <v>16</v>
      </c>
      <c r="I43" s="10" t="s">
        <v>17</v>
      </c>
      <c r="J43" s="34">
        <v>180000</v>
      </c>
      <c r="L43" s="33">
        <f>VLOOKUP(B43,'For Website (2)'!B:J,9,0)</f>
        <v>180000</v>
      </c>
      <c r="N43" s="2" t="str">
        <f t="shared" si="0"/>
        <v>yes</v>
      </c>
    </row>
    <row r="44" spans="1:14" ht="15.75" x14ac:dyDescent="0.25">
      <c r="A44" s="43" t="s">
        <v>10</v>
      </c>
      <c r="B44" s="10" t="s">
        <v>11</v>
      </c>
      <c r="C44" s="10" t="s">
        <v>12</v>
      </c>
      <c r="D44" s="19" t="s">
        <v>13</v>
      </c>
      <c r="E44" s="10" t="s">
        <v>14</v>
      </c>
      <c r="F44" s="9">
        <v>75</v>
      </c>
      <c r="G44" s="10" t="s">
        <v>15</v>
      </c>
      <c r="H44" s="10" t="s">
        <v>16</v>
      </c>
      <c r="I44" s="10" t="s">
        <v>17</v>
      </c>
      <c r="J44" s="34">
        <v>50625</v>
      </c>
      <c r="L44" s="33">
        <f>VLOOKUP(B44,'For Website (2)'!B:J,9,0)</f>
        <v>50625</v>
      </c>
      <c r="N44" s="2" t="str">
        <f t="shared" si="0"/>
        <v>yes</v>
      </c>
    </row>
    <row r="45" spans="1:14" ht="15.75" x14ac:dyDescent="0.25">
      <c r="A45" s="43" t="s">
        <v>10</v>
      </c>
      <c r="B45" s="10" t="s">
        <v>90</v>
      </c>
      <c r="C45" s="10" t="s">
        <v>91</v>
      </c>
      <c r="D45" s="19" t="s">
        <v>92</v>
      </c>
      <c r="E45" s="10" t="s">
        <v>14</v>
      </c>
      <c r="F45" s="9">
        <v>750</v>
      </c>
      <c r="G45" s="10" t="s">
        <v>46</v>
      </c>
      <c r="H45" s="10" t="s">
        <v>16</v>
      </c>
      <c r="I45" s="10" t="s">
        <v>17</v>
      </c>
      <c r="J45" s="34">
        <v>2000000</v>
      </c>
      <c r="L45" s="33">
        <f>VLOOKUP(B45,'For Website (2)'!B:J,9,0)</f>
        <v>2000000</v>
      </c>
      <c r="N45" s="2" t="str">
        <f t="shared" si="0"/>
        <v>yes</v>
      </c>
    </row>
    <row r="46" spans="1:14" ht="15.75" x14ac:dyDescent="0.25">
      <c r="A46" s="43" t="s">
        <v>10</v>
      </c>
      <c r="B46" s="10" t="s">
        <v>130</v>
      </c>
      <c r="C46" s="10" t="s">
        <v>131</v>
      </c>
      <c r="D46" s="19" t="s">
        <v>132</v>
      </c>
      <c r="E46" s="10" t="s">
        <v>14</v>
      </c>
      <c r="F46" s="9">
        <v>100</v>
      </c>
      <c r="G46" s="10" t="s">
        <v>78</v>
      </c>
      <c r="H46" s="10" t="s">
        <v>16</v>
      </c>
      <c r="I46" s="10" t="s">
        <v>17</v>
      </c>
      <c r="J46" s="34">
        <v>189978.59999999998</v>
      </c>
      <c r="L46" s="33">
        <f>VLOOKUP(B46,'For Website (2)'!B:J,9,0)</f>
        <v>189978.59999999998</v>
      </c>
      <c r="N46" s="2" t="str">
        <f t="shared" si="0"/>
        <v>yes</v>
      </c>
    </row>
    <row r="47" spans="1:14" ht="15.75" x14ac:dyDescent="0.25">
      <c r="A47" s="43" t="s">
        <v>10</v>
      </c>
      <c r="B47" s="10" t="s">
        <v>133</v>
      </c>
      <c r="C47" s="10" t="s">
        <v>134</v>
      </c>
      <c r="D47" s="19" t="s">
        <v>132</v>
      </c>
      <c r="E47" s="10" t="s">
        <v>14</v>
      </c>
      <c r="F47" s="9">
        <v>100</v>
      </c>
      <c r="G47" s="10" t="s">
        <v>78</v>
      </c>
      <c r="H47" s="10" t="s">
        <v>16</v>
      </c>
      <c r="I47" s="10" t="s">
        <v>17</v>
      </c>
      <c r="J47" s="34">
        <v>181400.06</v>
      </c>
      <c r="L47" s="33">
        <f>VLOOKUP(B47,'For Website (2)'!B:J,9,0)</f>
        <v>181400.06</v>
      </c>
      <c r="N47" s="2" t="str">
        <f t="shared" si="0"/>
        <v>yes</v>
      </c>
    </row>
    <row r="48" spans="1:14" ht="15.75" x14ac:dyDescent="0.25">
      <c r="A48" s="43" t="s">
        <v>10</v>
      </c>
      <c r="B48" s="10" t="s">
        <v>158</v>
      </c>
      <c r="C48" s="10" t="s">
        <v>159</v>
      </c>
      <c r="D48" s="19" t="s">
        <v>160</v>
      </c>
      <c r="E48" s="10" t="s">
        <v>14</v>
      </c>
      <c r="F48" s="9">
        <v>100</v>
      </c>
      <c r="G48" s="10" t="s">
        <v>161</v>
      </c>
      <c r="H48" s="10" t="s">
        <v>16</v>
      </c>
      <c r="I48" s="10" t="s">
        <v>17</v>
      </c>
      <c r="J48" s="34">
        <v>67500</v>
      </c>
      <c r="L48" s="33">
        <f>VLOOKUP(B48,'For Website (2)'!B:J,9,0)</f>
        <v>67500</v>
      </c>
      <c r="N48" s="2" t="str">
        <f t="shared" si="0"/>
        <v>yes</v>
      </c>
    </row>
    <row r="49" spans="1:14" ht="15.75" x14ac:dyDescent="0.25">
      <c r="A49" s="43" t="s">
        <v>10</v>
      </c>
      <c r="B49" s="10" t="s">
        <v>203</v>
      </c>
      <c r="C49" s="10" t="s">
        <v>204</v>
      </c>
      <c r="D49" s="19" t="s">
        <v>205</v>
      </c>
      <c r="E49" s="10" t="s">
        <v>14</v>
      </c>
      <c r="F49" s="9">
        <v>75</v>
      </c>
      <c r="G49" s="10" t="s">
        <v>73</v>
      </c>
      <c r="H49" s="10" t="s">
        <v>16</v>
      </c>
      <c r="I49" s="10" t="s">
        <v>17</v>
      </c>
      <c r="J49" s="34">
        <v>123557.49</v>
      </c>
      <c r="L49" s="33">
        <f>VLOOKUP(B49,'For Website (2)'!B:J,9,0)</f>
        <v>123557.49</v>
      </c>
      <c r="N49" s="2" t="str">
        <f t="shared" si="0"/>
        <v>yes</v>
      </c>
    </row>
    <row r="50" spans="1:14" ht="15.75" x14ac:dyDescent="0.25">
      <c r="A50" s="43" t="s">
        <v>10</v>
      </c>
      <c r="B50" s="10" t="s">
        <v>243</v>
      </c>
      <c r="C50" s="10" t="s">
        <v>244</v>
      </c>
      <c r="D50" s="19" t="s">
        <v>137</v>
      </c>
      <c r="E50" s="10" t="s">
        <v>27</v>
      </c>
      <c r="F50" s="9">
        <v>100</v>
      </c>
      <c r="G50" s="10" t="s">
        <v>78</v>
      </c>
      <c r="H50" s="10" t="s">
        <v>16</v>
      </c>
      <c r="I50" s="10" t="s">
        <v>17</v>
      </c>
      <c r="J50" s="34">
        <v>194354.05</v>
      </c>
      <c r="L50" s="33">
        <f>VLOOKUP(B50,'For Website (2)'!B:J,9,0)</f>
        <v>194354.05</v>
      </c>
      <c r="N50" s="2" t="str">
        <f t="shared" si="0"/>
        <v>yes</v>
      </c>
    </row>
    <row r="51" spans="1:14" ht="15.75" x14ac:dyDescent="0.25">
      <c r="A51" s="43" t="s">
        <v>10</v>
      </c>
      <c r="B51" s="10" t="s">
        <v>283</v>
      </c>
      <c r="C51" s="10" t="s">
        <v>284</v>
      </c>
      <c r="D51" s="19" t="s">
        <v>285</v>
      </c>
      <c r="E51" s="10" t="s">
        <v>27</v>
      </c>
      <c r="F51" s="9">
        <v>450</v>
      </c>
      <c r="G51" s="10" t="s">
        <v>28</v>
      </c>
      <c r="H51" s="10" t="s">
        <v>16</v>
      </c>
      <c r="I51" s="10" t="s">
        <v>17</v>
      </c>
      <c r="J51" s="34">
        <v>303750</v>
      </c>
      <c r="L51" s="33">
        <f>VLOOKUP(B51,'For Website (2)'!B:J,9,0)</f>
        <v>303750</v>
      </c>
      <c r="N51" s="2" t="str">
        <f t="shared" si="0"/>
        <v>yes</v>
      </c>
    </row>
    <row r="52" spans="1:14" ht="15.75" x14ac:dyDescent="0.25">
      <c r="A52" s="43" t="s">
        <v>10</v>
      </c>
      <c r="B52" s="10" t="s">
        <v>289</v>
      </c>
      <c r="C52" s="10" t="s">
        <v>290</v>
      </c>
      <c r="D52" s="19" t="s">
        <v>291</v>
      </c>
      <c r="E52" s="10" t="s">
        <v>14</v>
      </c>
      <c r="F52" s="9">
        <v>450</v>
      </c>
      <c r="G52" s="10" t="s">
        <v>117</v>
      </c>
      <c r="H52" s="10" t="s">
        <v>16</v>
      </c>
      <c r="I52" s="10" t="s">
        <v>17</v>
      </c>
      <c r="J52" s="34">
        <v>810000</v>
      </c>
      <c r="L52" s="33">
        <f>VLOOKUP(B52,'For Website (2)'!B:J,9,0)</f>
        <v>810000</v>
      </c>
      <c r="N52" s="2" t="str">
        <f t="shared" si="0"/>
        <v>yes</v>
      </c>
    </row>
    <row r="53" spans="1:14" ht="15.75" x14ac:dyDescent="0.25">
      <c r="A53" s="43" t="s">
        <v>10</v>
      </c>
      <c r="B53" s="10" t="s">
        <v>292</v>
      </c>
      <c r="C53" s="10" t="s">
        <v>293</v>
      </c>
      <c r="D53" s="19" t="s">
        <v>193</v>
      </c>
      <c r="E53" s="10" t="s">
        <v>14</v>
      </c>
      <c r="F53" s="9">
        <v>450</v>
      </c>
      <c r="G53" s="10" t="s">
        <v>294</v>
      </c>
      <c r="H53" s="10" t="s">
        <v>16</v>
      </c>
      <c r="I53" s="10" t="s">
        <v>17</v>
      </c>
      <c r="J53" s="34">
        <v>810000</v>
      </c>
      <c r="L53" s="33">
        <f>VLOOKUP(B53,'For Website (2)'!B:J,9,0)</f>
        <v>810000</v>
      </c>
      <c r="N53" s="2" t="str">
        <f t="shared" si="0"/>
        <v>yes</v>
      </c>
    </row>
    <row r="54" spans="1:14" ht="15.75" x14ac:dyDescent="0.25">
      <c r="A54" s="43" t="s">
        <v>10</v>
      </c>
      <c r="B54" s="10" t="s">
        <v>295</v>
      </c>
      <c r="C54" s="10" t="s">
        <v>296</v>
      </c>
      <c r="D54" s="19" t="s">
        <v>297</v>
      </c>
      <c r="E54" s="10" t="s">
        <v>14</v>
      </c>
      <c r="F54" s="9">
        <v>450</v>
      </c>
      <c r="G54" s="10" t="s">
        <v>294</v>
      </c>
      <c r="H54" s="10" t="s">
        <v>16</v>
      </c>
      <c r="I54" s="10" t="s">
        <v>17</v>
      </c>
      <c r="J54" s="34">
        <v>810000</v>
      </c>
      <c r="L54" s="33">
        <f>VLOOKUP(B54,'For Website (2)'!B:J,9,0)</f>
        <v>810000</v>
      </c>
      <c r="N54" s="2" t="str">
        <f t="shared" si="0"/>
        <v>yes</v>
      </c>
    </row>
    <row r="55" spans="1:14" ht="15.75" x14ac:dyDescent="0.25">
      <c r="A55" s="43" t="s">
        <v>10</v>
      </c>
      <c r="B55" s="10" t="s">
        <v>313</v>
      </c>
      <c r="C55" s="10" t="s">
        <v>314</v>
      </c>
      <c r="D55" s="19" t="s">
        <v>110</v>
      </c>
      <c r="E55" s="10" t="s">
        <v>14</v>
      </c>
      <c r="F55" s="9">
        <v>300</v>
      </c>
      <c r="G55" s="10" t="s">
        <v>28</v>
      </c>
      <c r="H55" s="10" t="s">
        <v>16</v>
      </c>
      <c r="I55" s="10" t="s">
        <v>17</v>
      </c>
      <c r="J55" s="34">
        <v>600000</v>
      </c>
      <c r="L55" s="33">
        <f>VLOOKUP(B55,'For Website (2)'!B:J,9,0)</f>
        <v>600000</v>
      </c>
      <c r="N55" s="2" t="str">
        <f t="shared" si="0"/>
        <v>yes</v>
      </c>
    </row>
    <row r="56" spans="1:14" ht="15.75" x14ac:dyDescent="0.25">
      <c r="A56" s="43" t="s">
        <v>10</v>
      </c>
      <c r="B56" s="10" t="s">
        <v>328</v>
      </c>
      <c r="C56" s="10" t="s">
        <v>329</v>
      </c>
      <c r="D56" s="19" t="s">
        <v>85</v>
      </c>
      <c r="E56" s="10" t="s">
        <v>77</v>
      </c>
      <c r="F56" s="9">
        <v>250</v>
      </c>
      <c r="G56" s="10" t="s">
        <v>117</v>
      </c>
      <c r="H56" s="10" t="s">
        <v>16</v>
      </c>
      <c r="I56" s="10" t="s">
        <v>17</v>
      </c>
      <c r="J56" s="34">
        <v>750000</v>
      </c>
      <c r="L56" s="33">
        <f>VLOOKUP(B56,'For Website (2)'!B:J,9,0)</f>
        <v>750000</v>
      </c>
      <c r="N56" s="2" t="str">
        <f t="shared" si="0"/>
        <v>yes</v>
      </c>
    </row>
    <row r="57" spans="1:14" ht="15.75" x14ac:dyDescent="0.25">
      <c r="A57" s="43" t="s">
        <v>10</v>
      </c>
      <c r="B57" s="10" t="s">
        <v>330</v>
      </c>
      <c r="C57" s="10" t="s">
        <v>331</v>
      </c>
      <c r="D57" s="19" t="s">
        <v>332</v>
      </c>
      <c r="E57" s="10" t="s">
        <v>77</v>
      </c>
      <c r="F57" s="9">
        <v>200</v>
      </c>
      <c r="G57" s="10" t="s">
        <v>117</v>
      </c>
      <c r="H57" s="10" t="s">
        <v>16</v>
      </c>
      <c r="I57" s="10" t="s">
        <v>17</v>
      </c>
      <c r="J57" s="34">
        <v>600000</v>
      </c>
      <c r="L57" s="33">
        <f>VLOOKUP(B57,'For Website (2)'!B:J,9,0)</f>
        <v>600000</v>
      </c>
      <c r="N57" s="2" t="str">
        <f t="shared" si="0"/>
        <v>yes</v>
      </c>
    </row>
    <row r="58" spans="1:14" ht="15.75" x14ac:dyDescent="0.25">
      <c r="A58" s="43" t="s">
        <v>10</v>
      </c>
      <c r="B58" s="10" t="s">
        <v>333</v>
      </c>
      <c r="C58" s="10" t="s">
        <v>334</v>
      </c>
      <c r="D58" s="19" t="s">
        <v>335</v>
      </c>
      <c r="E58" s="10" t="s">
        <v>77</v>
      </c>
      <c r="F58" s="9">
        <v>200</v>
      </c>
      <c r="G58" s="10" t="s">
        <v>117</v>
      </c>
      <c r="H58" s="10" t="s">
        <v>16</v>
      </c>
      <c r="I58" s="10" t="s">
        <v>17</v>
      </c>
      <c r="J58" s="34">
        <v>600000</v>
      </c>
      <c r="L58" s="33">
        <f>VLOOKUP(B58,'For Website (2)'!B:J,9,0)</f>
        <v>600000</v>
      </c>
      <c r="N58" s="2" t="str">
        <f t="shared" si="0"/>
        <v>yes</v>
      </c>
    </row>
    <row r="59" spans="1:14" ht="15.75" x14ac:dyDescent="0.25">
      <c r="A59" s="43" t="s">
        <v>10</v>
      </c>
      <c r="B59" s="10" t="s">
        <v>336</v>
      </c>
      <c r="C59" s="10" t="s">
        <v>337</v>
      </c>
      <c r="D59" s="19" t="s">
        <v>190</v>
      </c>
      <c r="E59" s="10" t="s">
        <v>14</v>
      </c>
      <c r="F59" s="9">
        <v>300</v>
      </c>
      <c r="G59" s="10" t="s">
        <v>117</v>
      </c>
      <c r="H59" s="10" t="s">
        <v>16</v>
      </c>
      <c r="I59" s="10" t="s">
        <v>17</v>
      </c>
      <c r="J59" s="34">
        <v>900000</v>
      </c>
      <c r="L59" s="33">
        <f>VLOOKUP(B59,'For Website (2)'!B:J,9,0)</f>
        <v>900000</v>
      </c>
      <c r="N59" s="2" t="str">
        <f t="shared" si="0"/>
        <v>yes</v>
      </c>
    </row>
    <row r="60" spans="1:14" ht="15.75" x14ac:dyDescent="0.25">
      <c r="A60" s="43" t="s">
        <v>42</v>
      </c>
      <c r="B60" s="10" t="s">
        <v>43</v>
      </c>
      <c r="C60" s="10" t="s">
        <v>44</v>
      </c>
      <c r="D60" s="19" t="s">
        <v>45</v>
      </c>
      <c r="E60" s="10" t="s">
        <v>14</v>
      </c>
      <c r="F60" s="9">
        <v>700</v>
      </c>
      <c r="G60" s="10" t="s">
        <v>46</v>
      </c>
      <c r="H60" s="10" t="s">
        <v>16</v>
      </c>
      <c r="I60" s="10" t="s">
        <v>17</v>
      </c>
      <c r="J60" s="34">
        <v>1972775</v>
      </c>
      <c r="L60" s="33">
        <f>VLOOKUP(B60,'For Website (2)'!B:J,9,0)</f>
        <v>1972775</v>
      </c>
      <c r="N60" s="2" t="str">
        <f t="shared" si="0"/>
        <v>yes</v>
      </c>
    </row>
    <row r="61" spans="1:14" ht="15.75" x14ac:dyDescent="0.25">
      <c r="A61" s="43" t="s">
        <v>42</v>
      </c>
      <c r="B61" s="10" t="s">
        <v>79</v>
      </c>
      <c r="C61" s="10" t="s">
        <v>80</v>
      </c>
      <c r="D61" s="19" t="s">
        <v>81</v>
      </c>
      <c r="E61" s="10" t="s">
        <v>14</v>
      </c>
      <c r="F61" s="9">
        <v>100</v>
      </c>
      <c r="G61" s="10" t="s">
        <v>82</v>
      </c>
      <c r="H61" s="10" t="s">
        <v>16</v>
      </c>
      <c r="I61" s="10" t="s">
        <v>17</v>
      </c>
      <c r="J61" s="34">
        <v>67500</v>
      </c>
      <c r="L61" s="33">
        <f>VLOOKUP(B61,'For Website (2)'!B:J,9,0)</f>
        <v>67500</v>
      </c>
      <c r="N61" s="2" t="str">
        <f t="shared" si="0"/>
        <v>yes</v>
      </c>
    </row>
    <row r="62" spans="1:14" ht="15.75" x14ac:dyDescent="0.25">
      <c r="A62" s="43" t="s">
        <v>42</v>
      </c>
      <c r="B62" s="10" t="s">
        <v>115</v>
      </c>
      <c r="C62" s="10" t="s">
        <v>116</v>
      </c>
      <c r="D62" s="19" t="s">
        <v>54</v>
      </c>
      <c r="E62" s="10" t="s">
        <v>27</v>
      </c>
      <c r="F62" s="9">
        <v>1000</v>
      </c>
      <c r="G62" s="10" t="s">
        <v>117</v>
      </c>
      <c r="H62" s="10" t="s">
        <v>16</v>
      </c>
      <c r="I62" s="10" t="s">
        <v>17</v>
      </c>
      <c r="J62" s="34">
        <v>2000000</v>
      </c>
      <c r="L62" s="33">
        <f>VLOOKUP(B62,'For Website (2)'!B:J,9,0)</f>
        <v>2000000</v>
      </c>
      <c r="N62" s="2" t="str">
        <f t="shared" si="0"/>
        <v>yes</v>
      </c>
    </row>
    <row r="63" spans="1:14" ht="15.75" x14ac:dyDescent="0.25">
      <c r="A63" s="43" t="s">
        <v>42</v>
      </c>
      <c r="B63" s="10" t="s">
        <v>150</v>
      </c>
      <c r="C63" s="10" t="s">
        <v>151</v>
      </c>
      <c r="D63" s="19" t="s">
        <v>152</v>
      </c>
      <c r="E63" s="10" t="s">
        <v>14</v>
      </c>
      <c r="F63" s="9">
        <v>100</v>
      </c>
      <c r="G63" s="10" t="s">
        <v>82</v>
      </c>
      <c r="H63" s="10" t="s">
        <v>16</v>
      </c>
      <c r="I63" s="10" t="s">
        <v>17</v>
      </c>
      <c r="J63" s="34">
        <v>67500</v>
      </c>
      <c r="L63" s="33">
        <f>VLOOKUP(B63,'For Website (2)'!B:J,9,0)</f>
        <v>67500</v>
      </c>
      <c r="N63" s="2" t="str">
        <f t="shared" si="0"/>
        <v>yes</v>
      </c>
    </row>
    <row r="64" spans="1:14" ht="15.75" x14ac:dyDescent="0.25">
      <c r="A64" s="43" t="s">
        <v>42</v>
      </c>
      <c r="B64" s="10" t="s">
        <v>169</v>
      </c>
      <c r="C64" s="10" t="s">
        <v>170</v>
      </c>
      <c r="D64" s="19" t="s">
        <v>171</v>
      </c>
      <c r="E64" s="10" t="s">
        <v>77</v>
      </c>
      <c r="F64" s="9">
        <v>750</v>
      </c>
      <c r="G64" s="10" t="s">
        <v>52</v>
      </c>
      <c r="H64" s="10" t="s">
        <v>16</v>
      </c>
      <c r="I64" s="10" t="s">
        <v>17</v>
      </c>
      <c r="J64" s="34">
        <v>2000000</v>
      </c>
      <c r="L64" s="33">
        <f>VLOOKUP(B64,'For Website (2)'!B:J,9,0)</f>
        <v>2000000</v>
      </c>
      <c r="N64" s="2" t="str">
        <f t="shared" si="0"/>
        <v>yes</v>
      </c>
    </row>
    <row r="65" spans="1:14" ht="15.75" x14ac:dyDescent="0.25">
      <c r="A65" s="43" t="s">
        <v>42</v>
      </c>
      <c r="B65" s="10" t="s">
        <v>185</v>
      </c>
      <c r="C65" s="10" t="s">
        <v>186</v>
      </c>
      <c r="D65" s="19" t="s">
        <v>187</v>
      </c>
      <c r="E65" s="10" t="s">
        <v>14</v>
      </c>
      <c r="F65" s="9">
        <v>75</v>
      </c>
      <c r="G65" s="10" t="s">
        <v>28</v>
      </c>
      <c r="H65" s="10" t="s">
        <v>16</v>
      </c>
      <c r="I65" s="10" t="s">
        <v>17</v>
      </c>
      <c r="J65" s="34">
        <v>32922</v>
      </c>
      <c r="L65" s="33">
        <f>VLOOKUP(B65,'For Website (2)'!B:J,9,0)</f>
        <v>32922</v>
      </c>
      <c r="N65" s="2" t="str">
        <f t="shared" si="0"/>
        <v>yes</v>
      </c>
    </row>
    <row r="66" spans="1:14" ht="15.75" x14ac:dyDescent="0.25">
      <c r="A66" s="43" t="s">
        <v>42</v>
      </c>
      <c r="B66" s="10" t="s">
        <v>188</v>
      </c>
      <c r="C66" s="10" t="s">
        <v>189</v>
      </c>
      <c r="D66" s="19" t="s">
        <v>190</v>
      </c>
      <c r="E66" s="10" t="s">
        <v>14</v>
      </c>
      <c r="F66" s="9">
        <v>800</v>
      </c>
      <c r="G66" s="10" t="s">
        <v>117</v>
      </c>
      <c r="H66" s="10" t="s">
        <v>16</v>
      </c>
      <c r="I66" s="10" t="s">
        <v>17</v>
      </c>
      <c r="J66" s="34">
        <v>2000000</v>
      </c>
      <c r="L66" s="33">
        <f>VLOOKUP(B66,'For Website (2)'!B:J,9,0)</f>
        <v>2000000</v>
      </c>
      <c r="N66" s="2" t="str">
        <f t="shared" si="0"/>
        <v>yes</v>
      </c>
    </row>
    <row r="67" spans="1:14" ht="15.75" x14ac:dyDescent="0.25">
      <c r="A67" s="43" t="s">
        <v>29</v>
      </c>
      <c r="B67" s="10" t="s">
        <v>30</v>
      </c>
      <c r="C67" s="10" t="s">
        <v>31</v>
      </c>
      <c r="D67" s="19" t="s">
        <v>32</v>
      </c>
      <c r="E67" s="10" t="s">
        <v>27</v>
      </c>
      <c r="F67" s="9">
        <v>345</v>
      </c>
      <c r="G67" s="10" t="s">
        <v>33</v>
      </c>
      <c r="H67" s="10" t="s">
        <v>16</v>
      </c>
      <c r="I67" s="10" t="s">
        <v>17</v>
      </c>
      <c r="J67" s="34">
        <v>552000</v>
      </c>
      <c r="L67" s="33">
        <f>VLOOKUP(B67,'For Website (2)'!B:J,9,0)</f>
        <v>552000</v>
      </c>
      <c r="N67" s="2" t="str">
        <f t="shared" ref="N67:N103" si="1">IF(J67=L67,"yes","no")</f>
        <v>yes</v>
      </c>
    </row>
    <row r="68" spans="1:14" ht="15.75" x14ac:dyDescent="0.25">
      <c r="A68" s="43" t="s">
        <v>29</v>
      </c>
      <c r="B68" s="10" t="s">
        <v>38</v>
      </c>
      <c r="C68" s="10" t="s">
        <v>39</v>
      </c>
      <c r="D68" s="19" t="s">
        <v>40</v>
      </c>
      <c r="E68" s="10" t="s">
        <v>27</v>
      </c>
      <c r="F68" s="9">
        <v>225</v>
      </c>
      <c r="G68" s="10" t="s">
        <v>41</v>
      </c>
      <c r="H68" s="10" t="s">
        <v>16</v>
      </c>
      <c r="I68" s="10" t="s">
        <v>17</v>
      </c>
      <c r="J68" s="34">
        <v>450000</v>
      </c>
      <c r="L68" s="33">
        <f>VLOOKUP(B68,'For Website (2)'!B:J,9,0)</f>
        <v>450000</v>
      </c>
      <c r="N68" s="2" t="str">
        <f t="shared" si="1"/>
        <v>yes</v>
      </c>
    </row>
    <row r="69" spans="1:14" ht="15.75" x14ac:dyDescent="0.25">
      <c r="A69" s="43" t="s">
        <v>29</v>
      </c>
      <c r="B69" s="10" t="s">
        <v>70</v>
      </c>
      <c r="C69" s="10" t="s">
        <v>71</v>
      </c>
      <c r="D69" s="19" t="s">
        <v>72</v>
      </c>
      <c r="E69" s="10" t="s">
        <v>14</v>
      </c>
      <c r="F69" s="9">
        <v>35</v>
      </c>
      <c r="G69" s="10" t="s">
        <v>73</v>
      </c>
      <c r="H69" s="10" t="s">
        <v>16</v>
      </c>
      <c r="I69" s="10" t="s">
        <v>17</v>
      </c>
      <c r="J69" s="35">
        <v>47392.160000000003</v>
      </c>
      <c r="L69" s="33">
        <f>VLOOKUP(B69,'For Website (2)'!B:J,9,0)</f>
        <v>47392.160000000003</v>
      </c>
      <c r="N69" s="2" t="str">
        <f t="shared" si="1"/>
        <v>yes</v>
      </c>
    </row>
    <row r="70" spans="1:14" ht="15.75" x14ac:dyDescent="0.25">
      <c r="A70" s="43" t="s">
        <v>29</v>
      </c>
      <c r="B70" s="10" t="s">
        <v>87</v>
      </c>
      <c r="C70" s="10" t="s">
        <v>88</v>
      </c>
      <c r="D70" s="19" t="s">
        <v>89</v>
      </c>
      <c r="E70" s="10" t="s">
        <v>27</v>
      </c>
      <c r="F70" s="9">
        <v>600</v>
      </c>
      <c r="G70" s="10" t="s">
        <v>82</v>
      </c>
      <c r="H70" s="10" t="s">
        <v>16</v>
      </c>
      <c r="I70" s="10" t="s">
        <v>17</v>
      </c>
      <c r="J70" s="34">
        <v>990000</v>
      </c>
      <c r="L70" s="33">
        <f>VLOOKUP(B70,'For Website (2)'!B:J,9,0)</f>
        <v>990000</v>
      </c>
      <c r="N70" s="2" t="str">
        <f t="shared" si="1"/>
        <v>yes</v>
      </c>
    </row>
    <row r="71" spans="1:14" ht="15.75" x14ac:dyDescent="0.25">
      <c r="A71" s="43" t="s">
        <v>29</v>
      </c>
      <c r="B71" s="10" t="s">
        <v>100</v>
      </c>
      <c r="C71" s="10" t="s">
        <v>101</v>
      </c>
      <c r="D71" s="19" t="s">
        <v>102</v>
      </c>
      <c r="E71" s="10" t="s">
        <v>27</v>
      </c>
      <c r="F71" s="9">
        <v>75</v>
      </c>
      <c r="G71" s="10" t="s">
        <v>78</v>
      </c>
      <c r="H71" s="10" t="s">
        <v>16</v>
      </c>
      <c r="I71" s="10" t="s">
        <v>17</v>
      </c>
      <c r="J71" s="34">
        <v>96383.69</v>
      </c>
      <c r="L71" s="33">
        <f>VLOOKUP(B71,'For Website (2)'!B:J,9,0)</f>
        <v>96383.69</v>
      </c>
      <c r="N71" s="2" t="str">
        <f t="shared" si="1"/>
        <v>yes</v>
      </c>
    </row>
    <row r="72" spans="1:14" ht="15.75" x14ac:dyDescent="0.25">
      <c r="A72" s="43" t="s">
        <v>29</v>
      </c>
      <c r="B72" s="10" t="s">
        <v>182</v>
      </c>
      <c r="C72" s="10" t="s">
        <v>183</v>
      </c>
      <c r="D72" s="19" t="s">
        <v>184</v>
      </c>
      <c r="E72" s="10" t="s">
        <v>27</v>
      </c>
      <c r="F72" s="9">
        <v>75</v>
      </c>
      <c r="G72" s="10" t="s">
        <v>28</v>
      </c>
      <c r="H72" s="10" t="s">
        <v>16</v>
      </c>
      <c r="I72" s="10" t="s">
        <v>17</v>
      </c>
      <c r="J72" s="34">
        <v>144001.06</v>
      </c>
      <c r="L72" s="33">
        <f>VLOOKUP(B72,'For Website (2)'!B:J,9,0)</f>
        <v>144001.06</v>
      </c>
      <c r="N72" s="2" t="str">
        <f t="shared" si="1"/>
        <v>yes</v>
      </c>
    </row>
    <row r="73" spans="1:14" ht="15.75" x14ac:dyDescent="0.25">
      <c r="A73" s="43" t="s">
        <v>29</v>
      </c>
      <c r="B73" s="10" t="s">
        <v>194</v>
      </c>
      <c r="C73" s="10" t="s">
        <v>195</v>
      </c>
      <c r="D73" s="19" t="s">
        <v>196</v>
      </c>
      <c r="E73" s="10" t="s">
        <v>14</v>
      </c>
      <c r="F73" s="9">
        <v>75</v>
      </c>
      <c r="G73" s="10" t="s">
        <v>73</v>
      </c>
      <c r="H73" s="10" t="s">
        <v>16</v>
      </c>
      <c r="I73" s="10" t="s">
        <v>17</v>
      </c>
      <c r="J73" s="34">
        <v>120000</v>
      </c>
      <c r="L73" s="33">
        <f>VLOOKUP(B73,'For Website (2)'!B:J,9,0)</f>
        <v>120000</v>
      </c>
      <c r="N73" s="2" t="str">
        <f t="shared" si="1"/>
        <v>yes</v>
      </c>
    </row>
    <row r="74" spans="1:14" ht="15.75" x14ac:dyDescent="0.25">
      <c r="A74" s="43" t="s">
        <v>29</v>
      </c>
      <c r="B74" s="10" t="s">
        <v>197</v>
      </c>
      <c r="C74" s="10" t="s">
        <v>198</v>
      </c>
      <c r="D74" s="19" t="s">
        <v>199</v>
      </c>
      <c r="E74" s="10" t="s">
        <v>14</v>
      </c>
      <c r="F74" s="9">
        <v>150</v>
      </c>
      <c r="G74" s="10" t="s">
        <v>52</v>
      </c>
      <c r="H74" s="10" t="s">
        <v>16</v>
      </c>
      <c r="I74" s="10" t="s">
        <v>17</v>
      </c>
      <c r="J74" s="34">
        <v>240000</v>
      </c>
      <c r="L74" s="33">
        <f>VLOOKUP(B74,'For Website (2)'!B:J,9,0)</f>
        <v>240000</v>
      </c>
      <c r="N74" s="2" t="str">
        <f t="shared" si="1"/>
        <v>yes</v>
      </c>
    </row>
    <row r="75" spans="1:14" ht="15.75" x14ac:dyDescent="0.25">
      <c r="A75" s="43" t="s">
        <v>29</v>
      </c>
      <c r="B75" s="10" t="s">
        <v>206</v>
      </c>
      <c r="C75" s="10" t="s">
        <v>207</v>
      </c>
      <c r="D75" s="19" t="s">
        <v>208</v>
      </c>
      <c r="E75" s="10" t="s">
        <v>14</v>
      </c>
      <c r="F75" s="9">
        <v>75</v>
      </c>
      <c r="G75" s="10" t="s">
        <v>78</v>
      </c>
      <c r="H75" s="10" t="s">
        <v>16</v>
      </c>
      <c r="I75" s="10" t="s">
        <v>17</v>
      </c>
      <c r="J75" s="34">
        <v>120000</v>
      </c>
      <c r="L75" s="33">
        <f>VLOOKUP(B75,'For Website (2)'!B:J,9,0)</f>
        <v>120000</v>
      </c>
      <c r="N75" s="2" t="str">
        <f t="shared" si="1"/>
        <v>yes</v>
      </c>
    </row>
    <row r="76" spans="1:14" ht="15.75" x14ac:dyDescent="0.25">
      <c r="A76" s="43" t="s">
        <v>29</v>
      </c>
      <c r="B76" s="10" t="s">
        <v>232</v>
      </c>
      <c r="C76" s="10" t="s">
        <v>233</v>
      </c>
      <c r="D76" s="19" t="s">
        <v>234</v>
      </c>
      <c r="E76" s="10" t="s">
        <v>14</v>
      </c>
      <c r="F76" s="9">
        <v>55</v>
      </c>
      <c r="G76" s="10" t="s">
        <v>78</v>
      </c>
      <c r="H76" s="10" t="s">
        <v>16</v>
      </c>
      <c r="I76" s="10" t="s">
        <v>17</v>
      </c>
      <c r="J76" s="34">
        <v>88000</v>
      </c>
      <c r="L76" s="33">
        <f>VLOOKUP(B76,'For Website (2)'!B:J,9,0)</f>
        <v>88000</v>
      </c>
      <c r="N76" s="2" t="str">
        <f t="shared" si="1"/>
        <v>yes</v>
      </c>
    </row>
    <row r="77" spans="1:14" ht="15.75" x14ac:dyDescent="0.25">
      <c r="A77" s="43" t="s">
        <v>29</v>
      </c>
      <c r="B77" s="10" t="s">
        <v>245</v>
      </c>
      <c r="C77" s="10" t="s">
        <v>246</v>
      </c>
      <c r="D77" s="19" t="s">
        <v>247</v>
      </c>
      <c r="E77" s="10" t="s">
        <v>27</v>
      </c>
      <c r="F77" s="9">
        <v>2000</v>
      </c>
      <c r="G77" s="10" t="s">
        <v>52</v>
      </c>
      <c r="H77" s="10" t="s">
        <v>16</v>
      </c>
      <c r="I77" s="10" t="s">
        <v>17</v>
      </c>
      <c r="J77" s="34">
        <v>1640000</v>
      </c>
      <c r="L77" s="33">
        <f>VLOOKUP(B77,'For Website (2)'!B:J,9,0)</f>
        <v>615000</v>
      </c>
      <c r="N77" s="2" t="str">
        <f t="shared" si="1"/>
        <v>no</v>
      </c>
    </row>
    <row r="78" spans="1:14" ht="15.75" x14ac:dyDescent="0.25">
      <c r="A78" s="43" t="s">
        <v>29</v>
      </c>
      <c r="B78" s="10" t="s">
        <v>265</v>
      </c>
      <c r="C78" s="10" t="s">
        <v>266</v>
      </c>
      <c r="D78" s="19" t="s">
        <v>267</v>
      </c>
      <c r="E78" s="10" t="s">
        <v>14</v>
      </c>
      <c r="F78" s="9">
        <v>75</v>
      </c>
      <c r="G78" s="10" t="s">
        <v>73</v>
      </c>
      <c r="H78" s="10" t="s">
        <v>16</v>
      </c>
      <c r="I78" s="10" t="s">
        <v>17</v>
      </c>
      <c r="J78" s="34">
        <v>120000</v>
      </c>
      <c r="L78" s="33">
        <f>VLOOKUP(B78,'For Website (2)'!B:J,9,0)</f>
        <v>120000</v>
      </c>
      <c r="N78" s="2" t="str">
        <f t="shared" si="1"/>
        <v>yes</v>
      </c>
    </row>
    <row r="79" spans="1:14" ht="15.75" x14ac:dyDescent="0.25">
      <c r="A79" s="43" t="s">
        <v>29</v>
      </c>
      <c r="B79" s="10" t="s">
        <v>270</v>
      </c>
      <c r="C79" s="10" t="s">
        <v>271</v>
      </c>
      <c r="D79" s="19" t="s">
        <v>81</v>
      </c>
      <c r="E79" s="10" t="s">
        <v>14</v>
      </c>
      <c r="F79" s="9">
        <v>35</v>
      </c>
      <c r="G79" s="10" t="s">
        <v>15</v>
      </c>
      <c r="H79" s="10" t="s">
        <v>16</v>
      </c>
      <c r="I79" s="10" t="s">
        <v>17</v>
      </c>
      <c r="J79" s="34">
        <v>56000</v>
      </c>
      <c r="L79" s="33">
        <f>VLOOKUP(B79,'For Website (2)'!B:J,9,0)</f>
        <v>56000</v>
      </c>
      <c r="N79" s="2" t="str">
        <f t="shared" si="1"/>
        <v>yes</v>
      </c>
    </row>
    <row r="80" spans="1:14" ht="15.75" x14ac:dyDescent="0.25">
      <c r="A80" s="43" t="s">
        <v>29</v>
      </c>
      <c r="B80" s="10" t="s">
        <v>272</v>
      </c>
      <c r="C80" s="10" t="s">
        <v>273</v>
      </c>
      <c r="D80" s="19" t="s">
        <v>81</v>
      </c>
      <c r="E80" s="10" t="s">
        <v>14</v>
      </c>
      <c r="F80" s="9">
        <v>75</v>
      </c>
      <c r="G80" s="10" t="s">
        <v>15</v>
      </c>
      <c r="H80" s="10" t="s">
        <v>16</v>
      </c>
      <c r="I80" s="10" t="s">
        <v>17</v>
      </c>
      <c r="J80" s="34">
        <v>110459.5</v>
      </c>
      <c r="L80" s="33">
        <f>VLOOKUP(B80,'For Website (2)'!B:J,9,0)</f>
        <v>110459.5</v>
      </c>
      <c r="N80" s="2" t="str">
        <f t="shared" si="1"/>
        <v>yes</v>
      </c>
    </row>
    <row r="81" spans="1:14" ht="15.75" x14ac:dyDescent="0.25">
      <c r="A81" s="43" t="s">
        <v>29</v>
      </c>
      <c r="B81" s="10" t="s">
        <v>307</v>
      </c>
      <c r="C81" s="10" t="s">
        <v>308</v>
      </c>
      <c r="D81" s="19" t="s">
        <v>300</v>
      </c>
      <c r="E81" s="10" t="s">
        <v>14</v>
      </c>
      <c r="F81" s="9">
        <v>300</v>
      </c>
      <c r="G81" s="10" t="s">
        <v>15</v>
      </c>
      <c r="H81" s="10" t="s">
        <v>16</v>
      </c>
      <c r="I81" s="10" t="s">
        <v>17</v>
      </c>
      <c r="J81" s="34">
        <v>480000</v>
      </c>
      <c r="L81" s="33">
        <f>VLOOKUP(B81,'For Website (2)'!B:J,9,0)</f>
        <v>480000</v>
      </c>
      <c r="N81" s="2" t="str">
        <f t="shared" si="1"/>
        <v>yes</v>
      </c>
    </row>
    <row r="82" spans="1:14" ht="15.75" x14ac:dyDescent="0.25">
      <c r="A82" s="43" t="s">
        <v>29</v>
      </c>
      <c r="B82" s="10" t="s">
        <v>315</v>
      </c>
      <c r="C82" s="10" t="s">
        <v>316</v>
      </c>
      <c r="D82" s="19" t="s">
        <v>317</v>
      </c>
      <c r="E82" s="10" t="s">
        <v>14</v>
      </c>
      <c r="F82" s="9">
        <v>3411</v>
      </c>
      <c r="G82" s="10" t="s">
        <v>52</v>
      </c>
      <c r="H82" s="10" t="s">
        <v>16</v>
      </c>
      <c r="I82" s="10" t="s">
        <v>60</v>
      </c>
      <c r="J82" s="34">
        <v>2195080</v>
      </c>
      <c r="L82" s="33">
        <f>VLOOKUP(B82,'For Website (2)'!B:J,9,0)</f>
        <v>2195080</v>
      </c>
      <c r="N82" s="2" t="str">
        <f t="shared" si="1"/>
        <v>yes</v>
      </c>
    </row>
    <row r="83" spans="1:14" ht="15.75" x14ac:dyDescent="0.25">
      <c r="A83" s="43" t="s">
        <v>29</v>
      </c>
      <c r="B83" s="10" t="s">
        <v>326</v>
      </c>
      <c r="C83" s="10" t="s">
        <v>327</v>
      </c>
      <c r="D83" s="19" t="s">
        <v>205</v>
      </c>
      <c r="E83" s="10" t="s">
        <v>14</v>
      </c>
      <c r="F83" s="9">
        <v>75</v>
      </c>
      <c r="G83" s="10" t="s">
        <v>73</v>
      </c>
      <c r="H83" s="10" t="s">
        <v>16</v>
      </c>
      <c r="I83" s="10" t="s">
        <v>17</v>
      </c>
      <c r="J83" s="34">
        <v>118168.20000000001</v>
      </c>
      <c r="L83" s="33">
        <f>VLOOKUP(B83,'For Website (2)'!B:J,9,0)</f>
        <v>118168.20000000001</v>
      </c>
      <c r="N83" s="2" t="str">
        <f t="shared" si="1"/>
        <v>yes</v>
      </c>
    </row>
    <row r="84" spans="1:14" ht="15.75" x14ac:dyDescent="0.25">
      <c r="A84" s="43" t="s">
        <v>29</v>
      </c>
      <c r="B84" s="10" t="s">
        <v>338</v>
      </c>
      <c r="C84" s="10" t="s">
        <v>339</v>
      </c>
      <c r="D84" s="19" t="s">
        <v>124</v>
      </c>
      <c r="E84" s="10" t="s">
        <v>14</v>
      </c>
      <c r="F84" s="9">
        <v>75</v>
      </c>
      <c r="G84" s="10" t="s">
        <v>73</v>
      </c>
      <c r="H84" s="10" t="s">
        <v>16</v>
      </c>
      <c r="I84" s="10" t="s">
        <v>17</v>
      </c>
      <c r="J84" s="34">
        <v>120000</v>
      </c>
      <c r="L84" s="33">
        <f>VLOOKUP(B84,'For Website (2)'!B:J,9,0)</f>
        <v>120000</v>
      </c>
      <c r="N84" s="2" t="str">
        <f t="shared" si="1"/>
        <v>yes</v>
      </c>
    </row>
    <row r="85" spans="1:14" ht="15.75" x14ac:dyDescent="0.25">
      <c r="A85" s="43" t="s">
        <v>107</v>
      </c>
      <c r="B85" s="10" t="s">
        <v>108</v>
      </c>
      <c r="C85" s="10" t="s">
        <v>109</v>
      </c>
      <c r="D85" s="19" t="s">
        <v>110</v>
      </c>
      <c r="E85" s="10" t="s">
        <v>14</v>
      </c>
      <c r="F85" s="9">
        <v>150</v>
      </c>
      <c r="G85" s="10" t="s">
        <v>15</v>
      </c>
      <c r="H85" s="10" t="s">
        <v>16</v>
      </c>
      <c r="I85" s="10" t="s">
        <v>17</v>
      </c>
      <c r="J85" s="34">
        <v>67582.539999999994</v>
      </c>
      <c r="L85" s="33">
        <f>VLOOKUP(B85,'For Website (2)'!B:J,9,0)</f>
        <v>67582.539999999994</v>
      </c>
      <c r="N85" s="2" t="str">
        <f t="shared" si="1"/>
        <v>yes</v>
      </c>
    </row>
    <row r="86" spans="1:14" ht="15.75" x14ac:dyDescent="0.25">
      <c r="A86" s="43" t="s">
        <v>107</v>
      </c>
      <c r="B86" s="10" t="s">
        <v>135</v>
      </c>
      <c r="C86" s="44" t="s">
        <v>136</v>
      </c>
      <c r="D86" s="49" t="s">
        <v>137</v>
      </c>
      <c r="E86" s="10" t="s">
        <v>14</v>
      </c>
      <c r="F86" s="9">
        <v>75</v>
      </c>
      <c r="G86" s="10" t="s">
        <v>15</v>
      </c>
      <c r="H86" s="10" t="s">
        <v>16</v>
      </c>
      <c r="I86" s="10" t="s">
        <v>17</v>
      </c>
      <c r="J86" s="34">
        <v>146243.1</v>
      </c>
      <c r="L86" s="33">
        <f>VLOOKUP(B86,'For Website (2)'!B:J,9,0)</f>
        <v>146243.1</v>
      </c>
      <c r="N86" s="2" t="str">
        <f t="shared" si="1"/>
        <v>yes</v>
      </c>
    </row>
    <row r="87" spans="1:14" ht="15.75" x14ac:dyDescent="0.25">
      <c r="A87" s="43" t="s">
        <v>107</v>
      </c>
      <c r="B87" s="10" t="s">
        <v>138</v>
      </c>
      <c r="C87" s="10" t="s">
        <v>139</v>
      </c>
      <c r="D87" s="19" t="s">
        <v>140</v>
      </c>
      <c r="E87" s="10" t="s">
        <v>14</v>
      </c>
      <c r="F87" s="9">
        <v>65</v>
      </c>
      <c r="G87" s="10" t="s">
        <v>78</v>
      </c>
      <c r="H87" s="10" t="s">
        <v>16</v>
      </c>
      <c r="I87" s="10" t="s">
        <v>17</v>
      </c>
      <c r="J87" s="34">
        <v>104000</v>
      </c>
      <c r="L87" s="33">
        <f>VLOOKUP(B87,'For Website (2)'!B:J,9,0)</f>
        <v>104000</v>
      </c>
      <c r="N87" s="2" t="str">
        <f t="shared" si="1"/>
        <v>yes</v>
      </c>
    </row>
    <row r="88" spans="1:14" ht="15.75" x14ac:dyDescent="0.25">
      <c r="A88" s="43" t="s">
        <v>107</v>
      </c>
      <c r="B88" s="10" t="s">
        <v>209</v>
      </c>
      <c r="C88" s="10" t="s">
        <v>210</v>
      </c>
      <c r="D88" s="19" t="s">
        <v>211</v>
      </c>
      <c r="E88" s="10" t="s">
        <v>27</v>
      </c>
      <c r="F88" s="9">
        <v>4600</v>
      </c>
      <c r="G88" s="10" t="s">
        <v>33</v>
      </c>
      <c r="H88" s="10" t="s">
        <v>16</v>
      </c>
      <c r="I88" s="10" t="s">
        <v>17</v>
      </c>
      <c r="J88" s="34">
        <v>2400000</v>
      </c>
      <c r="L88" s="33">
        <f>VLOOKUP(B88,'For Website (2)'!B:J,9,0)</f>
        <v>900000</v>
      </c>
      <c r="N88" s="2" t="str">
        <f t="shared" si="1"/>
        <v>no</v>
      </c>
    </row>
    <row r="89" spans="1:14" ht="15.75" x14ac:dyDescent="0.25">
      <c r="A89" s="43" t="s">
        <v>107</v>
      </c>
      <c r="B89" s="10" t="s">
        <v>251</v>
      </c>
      <c r="C89" s="44" t="s">
        <v>252</v>
      </c>
      <c r="D89" s="49" t="s">
        <v>253</v>
      </c>
      <c r="E89" s="10" t="s">
        <v>14</v>
      </c>
      <c r="F89" s="9">
        <v>35</v>
      </c>
      <c r="G89" s="10" t="s">
        <v>15</v>
      </c>
      <c r="H89" s="10" t="s">
        <v>16</v>
      </c>
      <c r="I89" s="10" t="s">
        <v>17</v>
      </c>
      <c r="J89" s="34">
        <v>21000</v>
      </c>
      <c r="L89" s="33">
        <f>VLOOKUP(B89,'For Website (2)'!B:J,9,0)</f>
        <v>21000</v>
      </c>
      <c r="N89" s="2" t="str">
        <f t="shared" si="1"/>
        <v>yes</v>
      </c>
    </row>
    <row r="90" spans="1:14" ht="15.75" x14ac:dyDescent="0.25">
      <c r="A90" s="43" t="s">
        <v>107</v>
      </c>
      <c r="B90" s="10" t="s">
        <v>280</v>
      </c>
      <c r="C90" s="10" t="s">
        <v>281</v>
      </c>
      <c r="D90" s="19" t="s">
        <v>282</v>
      </c>
      <c r="E90" s="10" t="s">
        <v>14</v>
      </c>
      <c r="F90" s="9">
        <v>75</v>
      </c>
      <c r="G90" s="10" t="s">
        <v>73</v>
      </c>
      <c r="H90" s="10" t="s">
        <v>16</v>
      </c>
      <c r="I90" s="10" t="s">
        <v>17</v>
      </c>
      <c r="J90" s="34">
        <v>111675.23000000001</v>
      </c>
      <c r="L90" s="33">
        <f>VLOOKUP(B90,'For Website (2)'!B:J,9,0)</f>
        <v>111675.23000000001</v>
      </c>
      <c r="N90" s="2" t="str">
        <f t="shared" si="1"/>
        <v>yes</v>
      </c>
    </row>
    <row r="91" spans="1:14" ht="15.75" x14ac:dyDescent="0.25">
      <c r="A91" s="43" t="s">
        <v>61</v>
      </c>
      <c r="B91" s="10" t="s">
        <v>62</v>
      </c>
      <c r="C91" s="10" t="s">
        <v>63</v>
      </c>
      <c r="D91" s="48" t="s">
        <v>64</v>
      </c>
      <c r="E91" s="10" t="s">
        <v>14</v>
      </c>
      <c r="F91" s="9">
        <v>5420</v>
      </c>
      <c r="G91" s="10" t="s">
        <v>50</v>
      </c>
      <c r="H91" s="10" t="s">
        <v>16</v>
      </c>
      <c r="I91" s="10" t="s">
        <v>17</v>
      </c>
      <c r="J91" s="34">
        <v>900000</v>
      </c>
      <c r="L91" s="33">
        <f>VLOOKUP(B91,'For Website (2)'!B:J,9,0)</f>
        <v>900000</v>
      </c>
      <c r="N91" s="2" t="str">
        <f t="shared" si="1"/>
        <v>yes</v>
      </c>
    </row>
    <row r="92" spans="1:14" ht="15.75" x14ac:dyDescent="0.25">
      <c r="A92" s="43" t="s">
        <v>61</v>
      </c>
      <c r="B92" s="10" t="s">
        <v>103</v>
      </c>
      <c r="C92" s="10" t="s">
        <v>104</v>
      </c>
      <c r="D92" s="19" t="s">
        <v>105</v>
      </c>
      <c r="E92" s="10" t="s">
        <v>27</v>
      </c>
      <c r="F92" s="9">
        <v>75</v>
      </c>
      <c r="G92" s="10" t="s">
        <v>106</v>
      </c>
      <c r="H92" s="10" t="s">
        <v>16</v>
      </c>
      <c r="I92" s="10" t="s">
        <v>17</v>
      </c>
      <c r="J92" s="34">
        <v>45000</v>
      </c>
      <c r="L92" s="33">
        <f>VLOOKUP(B92,'For Website (2)'!B:J,9,0)</f>
        <v>45000</v>
      </c>
      <c r="N92" s="2" t="str">
        <f t="shared" si="1"/>
        <v>yes</v>
      </c>
    </row>
    <row r="93" spans="1:14" ht="15.75" x14ac:dyDescent="0.25">
      <c r="A93" s="43" t="s">
        <v>61</v>
      </c>
      <c r="B93" s="10" t="s">
        <v>118</v>
      </c>
      <c r="C93" s="10" t="s">
        <v>119</v>
      </c>
      <c r="D93" s="19" t="s">
        <v>120</v>
      </c>
      <c r="E93" s="10" t="s">
        <v>14</v>
      </c>
      <c r="F93" s="9">
        <v>450</v>
      </c>
      <c r="G93" s="10" t="s">
        <v>121</v>
      </c>
      <c r="H93" s="10" t="s">
        <v>16</v>
      </c>
      <c r="I93" s="10" t="s">
        <v>17</v>
      </c>
      <c r="J93" s="34">
        <v>720000</v>
      </c>
      <c r="L93" s="33">
        <f>VLOOKUP(B93,'For Website (2)'!B:J,9,0)</f>
        <v>720000</v>
      </c>
      <c r="N93" s="2" t="str">
        <f t="shared" si="1"/>
        <v>yes</v>
      </c>
    </row>
    <row r="94" spans="1:14" ht="15.75" x14ac:dyDescent="0.25">
      <c r="A94" s="43" t="s">
        <v>61</v>
      </c>
      <c r="B94" s="10" t="s">
        <v>125</v>
      </c>
      <c r="C94" s="10" t="s">
        <v>126</v>
      </c>
      <c r="D94" s="19" t="s">
        <v>127</v>
      </c>
      <c r="E94" s="10" t="s">
        <v>14</v>
      </c>
      <c r="F94" s="9">
        <v>75</v>
      </c>
      <c r="G94" s="10" t="s">
        <v>121</v>
      </c>
      <c r="H94" s="10" t="s">
        <v>16</v>
      </c>
      <c r="I94" s="10" t="s">
        <v>17</v>
      </c>
      <c r="J94" s="34">
        <v>140523.46</v>
      </c>
      <c r="L94" s="33">
        <f>VLOOKUP(B94,'For Website (2)'!B:J,9,0)</f>
        <v>140523.46</v>
      </c>
      <c r="N94" s="2" t="str">
        <f t="shared" si="1"/>
        <v>yes</v>
      </c>
    </row>
    <row r="95" spans="1:14" ht="15.75" x14ac:dyDescent="0.25">
      <c r="A95" s="43" t="s">
        <v>61</v>
      </c>
      <c r="B95" s="10" t="s">
        <v>146</v>
      </c>
      <c r="C95" s="44" t="s">
        <v>147</v>
      </c>
      <c r="D95" s="49" t="s">
        <v>148</v>
      </c>
      <c r="E95" s="10" t="s">
        <v>77</v>
      </c>
      <c r="F95" s="9">
        <v>1141</v>
      </c>
      <c r="G95" s="10" t="s">
        <v>149</v>
      </c>
      <c r="H95" s="10" t="s">
        <v>16</v>
      </c>
      <c r="I95" s="10" t="s">
        <v>17</v>
      </c>
      <c r="J95" s="34">
        <v>1412459.18</v>
      </c>
      <c r="L95" s="33">
        <f>VLOOKUP(B95,'For Website (2)'!B:J,9,0)</f>
        <v>1202691.26</v>
      </c>
      <c r="N95" s="2" t="str">
        <f t="shared" si="1"/>
        <v>no</v>
      </c>
    </row>
    <row r="96" spans="1:14" ht="15.75" x14ac:dyDescent="0.25">
      <c r="A96" s="43" t="s">
        <v>61</v>
      </c>
      <c r="B96" s="10" t="s">
        <v>165</v>
      </c>
      <c r="C96" s="10" t="s">
        <v>166</v>
      </c>
      <c r="D96" s="19" t="s">
        <v>167</v>
      </c>
      <c r="E96" s="10" t="s">
        <v>14</v>
      </c>
      <c r="F96" s="9">
        <v>146</v>
      </c>
      <c r="G96" s="10" t="s">
        <v>168</v>
      </c>
      <c r="H96" s="10" t="s">
        <v>16</v>
      </c>
      <c r="I96" s="10" t="s">
        <v>17</v>
      </c>
      <c r="J96" s="34">
        <v>292000</v>
      </c>
      <c r="L96" s="33">
        <f>VLOOKUP(B96,'For Website (2)'!B:J,9,0)</f>
        <v>233600</v>
      </c>
      <c r="N96" s="2" t="str">
        <f t="shared" si="1"/>
        <v>no</v>
      </c>
    </row>
    <row r="97" spans="1:14" ht="15.75" x14ac:dyDescent="0.25">
      <c r="A97" s="43" t="s">
        <v>61</v>
      </c>
      <c r="B97" s="10" t="s">
        <v>240</v>
      </c>
      <c r="C97" s="10" t="s">
        <v>241</v>
      </c>
      <c r="D97" s="19" t="s">
        <v>242</v>
      </c>
      <c r="E97" s="10" t="s">
        <v>14</v>
      </c>
      <c r="F97" s="9">
        <v>75</v>
      </c>
      <c r="G97" s="10" t="s">
        <v>121</v>
      </c>
      <c r="H97" s="10" t="s">
        <v>16</v>
      </c>
      <c r="I97" s="10" t="s">
        <v>17</v>
      </c>
      <c r="J97" s="34">
        <v>120000</v>
      </c>
      <c r="L97" s="33">
        <f>VLOOKUP(B97,'For Website (2)'!B:J,9,0)</f>
        <v>120000</v>
      </c>
      <c r="N97" s="2" t="str">
        <f t="shared" si="1"/>
        <v>yes</v>
      </c>
    </row>
    <row r="98" spans="1:14" ht="15.75" x14ac:dyDescent="0.25">
      <c r="A98" s="43" t="s">
        <v>61</v>
      </c>
      <c r="B98" s="10" t="s">
        <v>323</v>
      </c>
      <c r="C98" s="44" t="s">
        <v>324</v>
      </c>
      <c r="D98" s="49" t="s">
        <v>325</v>
      </c>
      <c r="E98" s="10" t="s">
        <v>341</v>
      </c>
      <c r="F98" s="9">
        <v>557</v>
      </c>
      <c r="G98" s="10" t="s">
        <v>312</v>
      </c>
      <c r="H98" s="10" t="s">
        <v>16</v>
      </c>
      <c r="I98" s="10" t="s">
        <v>17</v>
      </c>
      <c r="J98" s="34">
        <v>317100</v>
      </c>
      <c r="L98" s="33">
        <f>VLOOKUP(B98,'For Website (2)'!B:J,9,0)</f>
        <v>317100</v>
      </c>
      <c r="N98" s="2" t="str">
        <f t="shared" si="1"/>
        <v>yes</v>
      </c>
    </row>
    <row r="99" spans="1:14" ht="15.75" x14ac:dyDescent="0.25">
      <c r="A99" s="43" t="s">
        <v>61</v>
      </c>
      <c r="B99" s="10" t="s">
        <v>310</v>
      </c>
      <c r="C99" s="44" t="s">
        <v>311</v>
      </c>
      <c r="D99" s="49" t="s">
        <v>102</v>
      </c>
      <c r="E99" s="10" t="s">
        <v>27</v>
      </c>
      <c r="F99" s="9">
        <v>75</v>
      </c>
      <c r="G99" s="10" t="s">
        <v>312</v>
      </c>
      <c r="H99" s="10" t="s">
        <v>16</v>
      </c>
      <c r="I99" s="10" t="s">
        <v>17</v>
      </c>
      <c r="J99" s="34">
        <v>150000</v>
      </c>
      <c r="L99" s="33">
        <f>VLOOKUP(B99,'For Website (2)'!B:J,9,0)</f>
        <v>150000</v>
      </c>
      <c r="N99" s="2" t="str">
        <f t="shared" si="1"/>
        <v>yes</v>
      </c>
    </row>
    <row r="100" spans="1:14" ht="15.75" x14ac:dyDescent="0.25">
      <c r="A100" s="43" t="s">
        <v>18</v>
      </c>
      <c r="B100" s="10" t="s">
        <v>19</v>
      </c>
      <c r="C100" s="44" t="s">
        <v>20</v>
      </c>
      <c r="D100" s="49" t="s">
        <v>21</v>
      </c>
      <c r="E100" s="10" t="s">
        <v>14</v>
      </c>
      <c r="F100" s="9">
        <v>60</v>
      </c>
      <c r="G100" s="10" t="s">
        <v>22</v>
      </c>
      <c r="H100" s="10" t="s">
        <v>16</v>
      </c>
      <c r="I100" s="10" t="s">
        <v>17</v>
      </c>
      <c r="J100" s="34">
        <v>36000</v>
      </c>
      <c r="L100" s="33">
        <f>VLOOKUP(B100,'For Website (2)'!B:J,9,0)</f>
        <v>36000</v>
      </c>
      <c r="N100" s="2" t="str">
        <f t="shared" si="1"/>
        <v>yes</v>
      </c>
    </row>
    <row r="101" spans="1:14" ht="15.75" x14ac:dyDescent="0.25">
      <c r="A101" s="43" t="s">
        <v>18</v>
      </c>
      <c r="B101" s="10" t="s">
        <v>83</v>
      </c>
      <c r="C101" s="10" t="s">
        <v>84</v>
      </c>
      <c r="D101" s="19" t="s">
        <v>85</v>
      </c>
      <c r="E101" s="10" t="s">
        <v>14</v>
      </c>
      <c r="F101" s="9">
        <v>35</v>
      </c>
      <c r="G101" s="10" t="s">
        <v>86</v>
      </c>
      <c r="H101" s="10" t="s">
        <v>16</v>
      </c>
      <c r="I101" s="10" t="s">
        <v>17</v>
      </c>
      <c r="J101" s="34">
        <v>22025.61</v>
      </c>
      <c r="L101" s="33">
        <f>VLOOKUP(B101,'For Website (2)'!B:J,9,0)</f>
        <v>22025.61</v>
      </c>
      <c r="N101" s="2" t="str">
        <f t="shared" si="1"/>
        <v>yes</v>
      </c>
    </row>
    <row r="102" spans="1:14" ht="15.75" x14ac:dyDescent="0.25">
      <c r="A102" s="43" t="s">
        <v>18</v>
      </c>
      <c r="B102" s="10" t="s">
        <v>249</v>
      </c>
      <c r="C102" s="44" t="s">
        <v>250</v>
      </c>
      <c r="D102" s="49" t="s">
        <v>137</v>
      </c>
      <c r="E102" s="10" t="s">
        <v>14</v>
      </c>
      <c r="F102" s="9">
        <v>35</v>
      </c>
      <c r="G102" s="10" t="s">
        <v>121</v>
      </c>
      <c r="H102" s="10" t="s">
        <v>16</v>
      </c>
      <c r="I102" s="10" t="s">
        <v>17</v>
      </c>
      <c r="J102" s="34">
        <v>21000</v>
      </c>
      <c r="L102" s="33">
        <f>VLOOKUP(B102,'For Website (2)'!B:J,9,0)</f>
        <v>21000</v>
      </c>
      <c r="N102" s="2" t="str">
        <f t="shared" si="1"/>
        <v>yes</v>
      </c>
    </row>
    <row r="103" spans="1:14" ht="15.75" x14ac:dyDescent="0.25">
      <c r="A103" s="45" t="s">
        <v>18</v>
      </c>
      <c r="B103" s="40" t="s">
        <v>173</v>
      </c>
      <c r="C103" s="46" t="s">
        <v>174</v>
      </c>
      <c r="D103" s="50" t="s">
        <v>175</v>
      </c>
      <c r="E103" s="40" t="s">
        <v>176</v>
      </c>
      <c r="F103" s="39">
        <v>35</v>
      </c>
      <c r="G103" s="40" t="s">
        <v>177</v>
      </c>
      <c r="H103" s="40" t="s">
        <v>16</v>
      </c>
      <c r="I103" s="40" t="s">
        <v>17</v>
      </c>
      <c r="J103" s="34">
        <v>21000</v>
      </c>
      <c r="L103" s="33">
        <f>VLOOKUP(B103,'For Website (2)'!B:J,9,0)</f>
        <v>21000</v>
      </c>
      <c r="N103" s="2" t="str">
        <f t="shared" si="1"/>
        <v>yes</v>
      </c>
    </row>
    <row r="104" spans="1:14" ht="15.75" x14ac:dyDescent="0.25">
      <c r="A104" s="45" t="s">
        <v>342</v>
      </c>
      <c r="B104" s="40" t="s">
        <v>343</v>
      </c>
      <c r="C104" s="46" t="s">
        <v>344</v>
      </c>
      <c r="D104" s="51" t="s">
        <v>345</v>
      </c>
      <c r="E104" s="40" t="s">
        <v>14</v>
      </c>
      <c r="F104" s="39">
        <v>150</v>
      </c>
      <c r="G104" s="40" t="s">
        <v>346</v>
      </c>
      <c r="H104" s="40" t="s">
        <v>347</v>
      </c>
      <c r="I104" s="40" t="s">
        <v>17</v>
      </c>
      <c r="J104" s="34">
        <v>240000</v>
      </c>
    </row>
    <row r="105" spans="1:14" ht="15.75" x14ac:dyDescent="0.25">
      <c r="A105" s="43" t="s">
        <v>342</v>
      </c>
      <c r="B105" s="10" t="s">
        <v>343</v>
      </c>
      <c r="C105" s="44" t="s">
        <v>348</v>
      </c>
      <c r="D105" s="48" t="s">
        <v>110</v>
      </c>
      <c r="E105" s="10" t="s">
        <v>14</v>
      </c>
      <c r="F105" s="9">
        <v>150</v>
      </c>
      <c r="G105" s="10" t="s">
        <v>346</v>
      </c>
      <c r="H105" s="10" t="s">
        <v>347</v>
      </c>
      <c r="I105" s="40" t="s">
        <v>17</v>
      </c>
      <c r="J105" s="34">
        <v>90000</v>
      </c>
    </row>
    <row r="106" spans="1:14" ht="15.75" x14ac:dyDescent="0.25">
      <c r="A106" s="43" t="s">
        <v>342</v>
      </c>
      <c r="B106" s="10" t="s">
        <v>343</v>
      </c>
      <c r="C106" s="44" t="s">
        <v>349</v>
      </c>
      <c r="D106" s="48" t="s">
        <v>350</v>
      </c>
      <c r="E106" s="10" t="s">
        <v>14</v>
      </c>
      <c r="F106" s="9">
        <v>150</v>
      </c>
      <c r="G106" s="10" t="s">
        <v>346</v>
      </c>
      <c r="H106" s="10" t="s">
        <v>347</v>
      </c>
      <c r="I106" s="40" t="s">
        <v>17</v>
      </c>
      <c r="J106" s="34">
        <v>240000</v>
      </c>
    </row>
    <row r="107" spans="1:14" ht="15.75" x14ac:dyDescent="0.25">
      <c r="A107" s="45" t="s">
        <v>342</v>
      </c>
      <c r="B107" s="40" t="s">
        <v>343</v>
      </c>
      <c r="C107" s="46" t="s">
        <v>351</v>
      </c>
      <c r="D107" s="51" t="s">
        <v>352</v>
      </c>
      <c r="E107" s="40" t="s">
        <v>14</v>
      </c>
      <c r="F107" s="39">
        <v>150</v>
      </c>
      <c r="G107" s="40" t="s">
        <v>346</v>
      </c>
      <c r="H107" s="40" t="s">
        <v>347</v>
      </c>
      <c r="I107" s="40" t="s">
        <v>17</v>
      </c>
      <c r="J107" s="34">
        <v>90000</v>
      </c>
    </row>
    <row r="108" spans="1:14" ht="15.75" x14ac:dyDescent="0.25">
      <c r="A108" s="45" t="s">
        <v>322</v>
      </c>
      <c r="B108" s="40" t="s">
        <v>353</v>
      </c>
      <c r="C108" s="46" t="s">
        <v>354</v>
      </c>
      <c r="D108" s="51" t="s">
        <v>355</v>
      </c>
      <c r="E108" s="40" t="s">
        <v>14</v>
      </c>
      <c r="F108" s="39">
        <v>150</v>
      </c>
      <c r="G108" s="40" t="s">
        <v>121</v>
      </c>
      <c r="H108" s="40" t="s">
        <v>16</v>
      </c>
      <c r="I108" s="40" t="s">
        <v>17</v>
      </c>
      <c r="J108" s="34">
        <v>90000</v>
      </c>
    </row>
    <row r="109" spans="1:14" ht="15.75" x14ac:dyDescent="0.25">
      <c r="A109" s="45" t="s">
        <v>309</v>
      </c>
      <c r="B109" s="40" t="s">
        <v>356</v>
      </c>
      <c r="C109" s="46" t="s">
        <v>357</v>
      </c>
      <c r="D109" s="51" t="s">
        <v>81</v>
      </c>
      <c r="E109" s="40" t="s">
        <v>14</v>
      </c>
      <c r="F109" s="39">
        <v>35</v>
      </c>
      <c r="G109" s="40" t="s">
        <v>121</v>
      </c>
      <c r="H109" s="40" t="s">
        <v>16</v>
      </c>
      <c r="I109" s="40" t="s">
        <v>17</v>
      </c>
      <c r="J109" s="34">
        <v>21000</v>
      </c>
    </row>
  </sheetData>
  <autoFilter ref="N1:N103" xr:uid="{79E51921-FDD5-4E40-8202-84D85E37EEFD}"/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D0118-01FE-47AC-9E51-0CE29445AC17}">
  <dimension ref="A1:F101"/>
  <sheetViews>
    <sheetView workbookViewId="0"/>
  </sheetViews>
  <sheetFormatPr defaultRowHeight="15" x14ac:dyDescent="0.25"/>
  <sheetData>
    <row r="1" spans="1:6" x14ac:dyDescent="0.25">
      <c r="F1" s="41"/>
    </row>
    <row r="2" spans="1:6" x14ac:dyDescent="0.25">
      <c r="F2" s="41"/>
    </row>
    <row r="3" spans="1:6" x14ac:dyDescent="0.25">
      <c r="F3" s="41"/>
    </row>
    <row r="5" spans="1:6" x14ac:dyDescent="0.25">
      <c r="F5" s="41"/>
    </row>
    <row r="8" spans="1:6" x14ac:dyDescent="0.25">
      <c r="F8" s="41"/>
    </row>
    <row r="9" spans="1:6" x14ac:dyDescent="0.25">
      <c r="F9" s="41"/>
    </row>
    <row r="10" spans="1:6" x14ac:dyDescent="0.25">
      <c r="F10" s="41"/>
    </row>
    <row r="11" spans="1:6" x14ac:dyDescent="0.25">
      <c r="F11" s="41"/>
    </row>
    <row r="12" spans="1:6" x14ac:dyDescent="0.25">
      <c r="F12" s="41"/>
    </row>
    <row r="13" spans="1:6" x14ac:dyDescent="0.25">
      <c r="A13" s="42"/>
      <c r="F13" s="41"/>
    </row>
    <row r="14" spans="1:6" x14ac:dyDescent="0.25">
      <c r="F14" s="41"/>
    </row>
    <row r="15" spans="1:6" x14ac:dyDescent="0.25">
      <c r="F15" s="41"/>
    </row>
    <row r="16" spans="1:6" x14ac:dyDescent="0.25">
      <c r="F16" s="41"/>
    </row>
    <row r="19" spans="1:6" x14ac:dyDescent="0.25">
      <c r="F19" s="41"/>
    </row>
    <row r="20" spans="1:6" x14ac:dyDescent="0.25">
      <c r="F20" s="41"/>
    </row>
    <row r="21" spans="1:6" x14ac:dyDescent="0.25">
      <c r="A21" s="42"/>
      <c r="F21" s="41"/>
    </row>
    <row r="25" spans="1:6" x14ac:dyDescent="0.25">
      <c r="F25" s="41"/>
    </row>
    <row r="27" spans="1:6" x14ac:dyDescent="0.25">
      <c r="F27" s="41"/>
    </row>
    <row r="28" spans="1:6" x14ac:dyDescent="0.25">
      <c r="F28" s="41"/>
    </row>
    <row r="30" spans="1:6" x14ac:dyDescent="0.25">
      <c r="F30" s="41"/>
    </row>
    <row r="31" spans="1:6" x14ac:dyDescent="0.25">
      <c r="F31" s="41"/>
    </row>
    <row r="32" spans="1:6" x14ac:dyDescent="0.25">
      <c r="F32" s="41"/>
    </row>
    <row r="33" spans="6:6" x14ac:dyDescent="0.25">
      <c r="F33" s="41"/>
    </row>
    <row r="35" spans="6:6" x14ac:dyDescent="0.25">
      <c r="F35" s="41"/>
    </row>
    <row r="36" spans="6:6" x14ac:dyDescent="0.25">
      <c r="F36" s="41"/>
    </row>
    <row r="37" spans="6:6" x14ac:dyDescent="0.25">
      <c r="F37" s="41"/>
    </row>
    <row r="38" spans="6:6" x14ac:dyDescent="0.25">
      <c r="F38" s="41"/>
    </row>
    <row r="39" spans="6:6" x14ac:dyDescent="0.25">
      <c r="F39" s="41"/>
    </row>
    <row r="40" spans="6:6" x14ac:dyDescent="0.25">
      <c r="F40" s="41"/>
    </row>
    <row r="41" spans="6:6" x14ac:dyDescent="0.25">
      <c r="F41" s="41"/>
    </row>
    <row r="43" spans="6:6" x14ac:dyDescent="0.25">
      <c r="F43" s="41"/>
    </row>
    <row r="44" spans="6:6" x14ac:dyDescent="0.25">
      <c r="F44" s="41"/>
    </row>
    <row r="48" spans="6:6" x14ac:dyDescent="0.25">
      <c r="F48" s="41"/>
    </row>
    <row r="51" spans="6:6" x14ac:dyDescent="0.25">
      <c r="F51" s="41"/>
    </row>
    <row r="52" spans="6:6" x14ac:dyDescent="0.25">
      <c r="F52" s="41"/>
    </row>
    <row r="54" spans="6:6" x14ac:dyDescent="0.25">
      <c r="F54" s="41"/>
    </row>
    <row r="55" spans="6:6" x14ac:dyDescent="0.25">
      <c r="F55" s="41"/>
    </row>
    <row r="56" spans="6:6" x14ac:dyDescent="0.25">
      <c r="F56" s="41"/>
    </row>
    <row r="57" spans="6:6" x14ac:dyDescent="0.25">
      <c r="F57" s="41"/>
    </row>
    <row r="58" spans="6:6" x14ac:dyDescent="0.25">
      <c r="F58" s="41"/>
    </row>
    <row r="59" spans="6:6" x14ac:dyDescent="0.25">
      <c r="F59" s="41"/>
    </row>
    <row r="60" spans="6:6" x14ac:dyDescent="0.25">
      <c r="F60" s="41"/>
    </row>
    <row r="61" spans="6:6" x14ac:dyDescent="0.25">
      <c r="F61" s="41"/>
    </row>
    <row r="62" spans="6:6" x14ac:dyDescent="0.25">
      <c r="F62" s="41"/>
    </row>
    <row r="64" spans="6:6" x14ac:dyDescent="0.25">
      <c r="F64" s="41"/>
    </row>
    <row r="65" spans="6:6" x14ac:dyDescent="0.25">
      <c r="F65" s="41"/>
    </row>
    <row r="67" spans="6:6" x14ac:dyDescent="0.25">
      <c r="F67" s="41"/>
    </row>
    <row r="68" spans="6:6" x14ac:dyDescent="0.25">
      <c r="F68" s="41"/>
    </row>
    <row r="69" spans="6:6" x14ac:dyDescent="0.25">
      <c r="F69" s="41"/>
    </row>
    <row r="70" spans="6:6" x14ac:dyDescent="0.25">
      <c r="F70" s="41"/>
    </row>
    <row r="71" spans="6:6" x14ac:dyDescent="0.25">
      <c r="F71" s="41"/>
    </row>
    <row r="72" spans="6:6" x14ac:dyDescent="0.25">
      <c r="F72" s="41"/>
    </row>
    <row r="73" spans="6:6" x14ac:dyDescent="0.25">
      <c r="F73" s="41"/>
    </row>
    <row r="74" spans="6:6" x14ac:dyDescent="0.25">
      <c r="F74" s="41"/>
    </row>
    <row r="76" spans="6:6" x14ac:dyDescent="0.25">
      <c r="F76" s="41"/>
    </row>
    <row r="79" spans="6:6" x14ac:dyDescent="0.25">
      <c r="F79" s="41"/>
    </row>
    <row r="80" spans="6:6" x14ac:dyDescent="0.25">
      <c r="F80" s="41"/>
    </row>
    <row r="82" spans="6:6" x14ac:dyDescent="0.25">
      <c r="F82" s="41"/>
    </row>
    <row r="83" spans="6:6" x14ac:dyDescent="0.25">
      <c r="F83" s="41"/>
    </row>
    <row r="84" spans="6:6" x14ac:dyDescent="0.25">
      <c r="F84" s="41"/>
    </row>
    <row r="85" spans="6:6" x14ac:dyDescent="0.25">
      <c r="F85" s="41"/>
    </row>
    <row r="86" spans="6:6" x14ac:dyDescent="0.25">
      <c r="F86" s="41"/>
    </row>
    <row r="87" spans="6:6" x14ac:dyDescent="0.25">
      <c r="F87" s="41"/>
    </row>
    <row r="88" spans="6:6" x14ac:dyDescent="0.25">
      <c r="F88" s="41"/>
    </row>
    <row r="89" spans="6:6" x14ac:dyDescent="0.25">
      <c r="F89" s="41"/>
    </row>
    <row r="90" spans="6:6" x14ac:dyDescent="0.25">
      <c r="F90" s="41"/>
    </row>
    <row r="92" spans="6:6" x14ac:dyDescent="0.25">
      <c r="F92" s="41"/>
    </row>
    <row r="93" spans="6:6" x14ac:dyDescent="0.25">
      <c r="F93" s="41"/>
    </row>
    <row r="94" spans="6:6" x14ac:dyDescent="0.25">
      <c r="F94" s="41"/>
    </row>
    <row r="95" spans="6:6" x14ac:dyDescent="0.25">
      <c r="F95" s="41"/>
    </row>
    <row r="96" spans="6:6" x14ac:dyDescent="0.25">
      <c r="F96" s="41"/>
    </row>
    <row r="98" spans="6:6" x14ac:dyDescent="0.25">
      <c r="F98" s="41"/>
    </row>
    <row r="99" spans="6:6" x14ac:dyDescent="0.25">
      <c r="F99" s="41"/>
    </row>
    <row r="100" spans="6:6" x14ac:dyDescent="0.25">
      <c r="F100" s="41"/>
    </row>
    <row r="101" spans="6:6" x14ac:dyDescent="0.25">
      <c r="F101" s="4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EDD3B-BFC7-4971-9A6B-7392D385D337}">
  <dimension ref="A1:M94"/>
  <sheetViews>
    <sheetView zoomScale="84" workbookViewId="0">
      <selection activeCell="J1" sqref="J1"/>
    </sheetView>
  </sheetViews>
  <sheetFormatPr defaultColWidth="9.140625" defaultRowHeight="15" x14ac:dyDescent="0.25"/>
  <cols>
    <col min="1" max="1" width="35.42578125" style="25" customWidth="1"/>
    <col min="2" max="2" width="34.42578125" style="25" customWidth="1"/>
    <col min="3" max="3" width="76.7109375" style="25" customWidth="1"/>
    <col min="4" max="4" width="11" style="23" bestFit="1" customWidth="1"/>
    <col min="5" max="5" width="6.85546875" style="25" bestFit="1" customWidth="1"/>
    <col min="6" max="6" width="9.42578125" style="28" bestFit="1" customWidth="1"/>
    <col min="7" max="7" width="31.7109375" style="25" customWidth="1"/>
    <col min="8" max="8" width="13.28515625" style="31" customWidth="1"/>
    <col min="9" max="9" width="5.42578125" style="25" bestFit="1" customWidth="1"/>
    <col min="10" max="10" width="23.28515625" style="32" bestFit="1" customWidth="1"/>
    <col min="11" max="11" width="14.42578125" style="30" customWidth="1"/>
    <col min="12" max="16384" width="9.140625" style="25"/>
  </cols>
  <sheetData>
    <row r="1" spans="1:13" s="23" customFormat="1" ht="25.5" x14ac:dyDescent="0.25">
      <c r="A1" s="20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3" t="s">
        <v>9</v>
      </c>
      <c r="K1" s="22" t="s">
        <v>358</v>
      </c>
      <c r="M1" s="24"/>
    </row>
    <row r="2" spans="1:13" x14ac:dyDescent="0.25">
      <c r="A2" s="25" t="s">
        <v>359</v>
      </c>
      <c r="B2" s="25" t="s">
        <v>11</v>
      </c>
      <c r="C2" s="26" t="s">
        <v>12</v>
      </c>
      <c r="D2" s="27" t="s">
        <v>13</v>
      </c>
      <c r="E2" s="25" t="s">
        <v>14</v>
      </c>
      <c r="F2" s="28">
        <v>75</v>
      </c>
      <c r="G2" s="25" t="s">
        <v>15</v>
      </c>
      <c r="H2" s="28" t="s">
        <v>16</v>
      </c>
      <c r="J2" s="29">
        <v>50625</v>
      </c>
      <c r="K2" s="30">
        <v>42633.463541666701</v>
      </c>
    </row>
    <row r="3" spans="1:13" x14ac:dyDescent="0.25">
      <c r="A3" s="25" t="s">
        <v>61</v>
      </c>
      <c r="B3" s="25" t="s">
        <v>19</v>
      </c>
      <c r="C3" s="26" t="s">
        <v>20</v>
      </c>
      <c r="D3" s="27" t="s">
        <v>21</v>
      </c>
      <c r="E3" s="25" t="s">
        <v>14</v>
      </c>
      <c r="F3" s="28">
        <v>60</v>
      </c>
      <c r="G3" s="25" t="s">
        <v>22</v>
      </c>
      <c r="H3" s="28" t="s">
        <v>16</v>
      </c>
      <c r="J3" s="29">
        <v>36000</v>
      </c>
      <c r="K3" s="30">
        <v>44420.166666666701</v>
      </c>
    </row>
    <row r="4" spans="1:13" x14ac:dyDescent="0.25">
      <c r="A4" s="25" t="s">
        <v>359</v>
      </c>
      <c r="B4" s="25" t="s">
        <v>24</v>
      </c>
      <c r="C4" s="26" t="s">
        <v>25</v>
      </c>
      <c r="D4" s="27" t="s">
        <v>26</v>
      </c>
      <c r="E4" s="25" t="s">
        <v>27</v>
      </c>
      <c r="F4" s="28">
        <v>100</v>
      </c>
      <c r="G4" s="25" t="s">
        <v>28</v>
      </c>
      <c r="H4" s="28" t="s">
        <v>16</v>
      </c>
      <c r="J4" s="29">
        <v>200000</v>
      </c>
      <c r="K4" s="30">
        <v>42333.416666666701</v>
      </c>
    </row>
    <row r="5" spans="1:13" x14ac:dyDescent="0.25">
      <c r="A5" s="25" t="s">
        <v>29</v>
      </c>
      <c r="B5" s="25" t="s">
        <v>30</v>
      </c>
      <c r="C5" s="26" t="s">
        <v>31</v>
      </c>
      <c r="D5" s="27" t="s">
        <v>360</v>
      </c>
      <c r="E5" s="25" t="s">
        <v>27</v>
      </c>
      <c r="F5" s="28">
        <v>345</v>
      </c>
      <c r="G5" s="25" t="s">
        <v>33</v>
      </c>
      <c r="H5" s="28" t="s">
        <v>16</v>
      </c>
      <c r="J5" s="29">
        <v>552000</v>
      </c>
      <c r="K5" s="30">
        <v>42808.715659722198</v>
      </c>
    </row>
    <row r="6" spans="1:13" x14ac:dyDescent="0.25">
      <c r="A6" s="25" t="s">
        <v>359</v>
      </c>
      <c r="B6" s="25" t="s">
        <v>35</v>
      </c>
      <c r="C6" s="26" t="s">
        <v>36</v>
      </c>
      <c r="D6" s="27" t="s">
        <v>361</v>
      </c>
      <c r="E6" s="25" t="s">
        <v>27</v>
      </c>
      <c r="F6" s="28">
        <v>0</v>
      </c>
      <c r="G6" s="25">
        <v>0</v>
      </c>
      <c r="H6" s="28" t="s">
        <v>16</v>
      </c>
      <c r="J6" s="29">
        <v>750000</v>
      </c>
      <c r="K6" s="30">
        <v>41204.166666666701</v>
      </c>
    </row>
    <row r="7" spans="1:13" x14ac:dyDescent="0.25">
      <c r="A7" s="25" t="s">
        <v>29</v>
      </c>
      <c r="B7" s="25" t="s">
        <v>38</v>
      </c>
      <c r="C7" s="26" t="s">
        <v>39</v>
      </c>
      <c r="D7" s="27" t="s">
        <v>40</v>
      </c>
      <c r="E7" s="25" t="s">
        <v>27</v>
      </c>
      <c r="F7" s="28">
        <v>225</v>
      </c>
      <c r="G7" s="25" t="s">
        <v>41</v>
      </c>
      <c r="H7" s="28" t="s">
        <v>16</v>
      </c>
      <c r="J7" s="29">
        <v>450000</v>
      </c>
      <c r="K7" s="30">
        <v>42829.030636574098</v>
      </c>
    </row>
    <row r="8" spans="1:13" x14ac:dyDescent="0.25">
      <c r="A8" s="25" t="s">
        <v>42</v>
      </c>
      <c r="B8" s="25" t="s">
        <v>43</v>
      </c>
      <c r="C8" s="26" t="s">
        <v>44</v>
      </c>
      <c r="D8" s="27" t="s">
        <v>362</v>
      </c>
      <c r="E8" s="25" t="s">
        <v>14</v>
      </c>
      <c r="F8" s="28">
        <v>700</v>
      </c>
      <c r="G8" s="25" t="s">
        <v>46</v>
      </c>
      <c r="H8" s="28" t="s">
        <v>16</v>
      </c>
      <c r="J8" s="29">
        <v>1972775</v>
      </c>
      <c r="K8" s="30">
        <v>42597.166666666701</v>
      </c>
    </row>
    <row r="9" spans="1:13" x14ac:dyDescent="0.25">
      <c r="A9" s="25" t="s">
        <v>359</v>
      </c>
      <c r="B9" s="25" t="s">
        <v>47</v>
      </c>
      <c r="C9" s="26" t="s">
        <v>48</v>
      </c>
      <c r="D9" s="27" t="s">
        <v>363</v>
      </c>
      <c r="E9" s="25" t="s">
        <v>27</v>
      </c>
      <c r="F9" s="28">
        <v>1000</v>
      </c>
      <c r="G9" s="25" t="s">
        <v>50</v>
      </c>
      <c r="H9" s="28" t="s">
        <v>16</v>
      </c>
      <c r="J9" s="29">
        <v>2000000</v>
      </c>
      <c r="K9" s="30">
        <v>42384.416666666701</v>
      </c>
    </row>
    <row r="10" spans="1:13" x14ac:dyDescent="0.25">
      <c r="A10" s="25" t="s">
        <v>359</v>
      </c>
      <c r="B10" s="25" t="s">
        <v>47</v>
      </c>
      <c r="C10" s="26" t="s">
        <v>51</v>
      </c>
      <c r="D10" s="27" t="s">
        <v>363</v>
      </c>
      <c r="E10" s="25" t="s">
        <v>27</v>
      </c>
      <c r="F10" s="28">
        <v>1000</v>
      </c>
      <c r="G10" s="25" t="s">
        <v>52</v>
      </c>
      <c r="H10" s="28" t="s">
        <v>16</v>
      </c>
      <c r="J10" s="29">
        <v>2000000</v>
      </c>
      <c r="K10" s="30">
        <v>42384.416666666701</v>
      </c>
    </row>
    <row r="11" spans="1:13" x14ac:dyDescent="0.25">
      <c r="A11" s="25" t="s">
        <v>359</v>
      </c>
      <c r="B11" s="25" t="s">
        <v>47</v>
      </c>
      <c r="C11" s="26" t="s">
        <v>53</v>
      </c>
      <c r="D11" s="27" t="s">
        <v>363</v>
      </c>
      <c r="E11" s="25" t="s">
        <v>27</v>
      </c>
      <c r="F11" s="28">
        <v>600</v>
      </c>
      <c r="G11" s="25" t="s">
        <v>28</v>
      </c>
      <c r="H11" s="28" t="s">
        <v>16</v>
      </c>
      <c r="J11" s="29">
        <v>1800000</v>
      </c>
      <c r="K11" s="30">
        <v>42142.333333333299</v>
      </c>
    </row>
    <row r="12" spans="1:13" x14ac:dyDescent="0.25">
      <c r="A12" s="25" t="s">
        <v>61</v>
      </c>
      <c r="B12" s="25" t="s">
        <v>62</v>
      </c>
      <c r="C12" s="26">
        <v>0</v>
      </c>
      <c r="D12" s="27" t="s">
        <v>364</v>
      </c>
      <c r="E12" s="25" t="s">
        <v>14</v>
      </c>
      <c r="F12" s="28">
        <v>5420</v>
      </c>
      <c r="G12" s="25" t="s">
        <v>50</v>
      </c>
      <c r="H12" s="28" t="s">
        <v>16</v>
      </c>
      <c r="J12" s="29">
        <v>900000</v>
      </c>
      <c r="K12" s="30">
        <v>43845.208333333299</v>
      </c>
    </row>
    <row r="13" spans="1:13" x14ac:dyDescent="0.25">
      <c r="A13" s="25" t="s">
        <v>29</v>
      </c>
      <c r="B13" s="25" t="s">
        <v>70</v>
      </c>
      <c r="C13" s="26" t="s">
        <v>71</v>
      </c>
      <c r="D13" s="27" t="s">
        <v>72</v>
      </c>
      <c r="E13" s="25">
        <v>0</v>
      </c>
      <c r="F13" s="28">
        <v>35</v>
      </c>
      <c r="G13" s="25" t="s">
        <v>73</v>
      </c>
      <c r="H13" s="28" t="s">
        <v>16</v>
      </c>
      <c r="J13" s="29">
        <v>47392.160000000003</v>
      </c>
      <c r="K13" s="30">
        <v>43082.702256944402</v>
      </c>
    </row>
    <row r="14" spans="1:13" x14ac:dyDescent="0.25">
      <c r="A14" s="25" t="s">
        <v>359</v>
      </c>
      <c r="B14" s="25" t="s">
        <v>74</v>
      </c>
      <c r="C14" s="26" t="s">
        <v>75</v>
      </c>
      <c r="D14" s="27" t="s">
        <v>76</v>
      </c>
      <c r="E14" s="25" t="s">
        <v>77</v>
      </c>
      <c r="F14" s="28">
        <v>200</v>
      </c>
      <c r="G14" s="25" t="s">
        <v>78</v>
      </c>
      <c r="H14" s="28" t="s">
        <v>16</v>
      </c>
      <c r="J14" s="29">
        <v>350100</v>
      </c>
      <c r="K14" s="30">
        <v>42185.333333333299</v>
      </c>
    </row>
    <row r="15" spans="1:13" x14ac:dyDescent="0.25">
      <c r="A15" s="25" t="s">
        <v>42</v>
      </c>
      <c r="B15" s="25" t="s">
        <v>79</v>
      </c>
      <c r="C15" s="26" t="s">
        <v>80</v>
      </c>
      <c r="D15" s="27" t="s">
        <v>81</v>
      </c>
      <c r="E15" s="25" t="s">
        <v>14</v>
      </c>
      <c r="F15" s="28">
        <v>100</v>
      </c>
      <c r="G15" s="25" t="s">
        <v>82</v>
      </c>
      <c r="H15" s="28" t="s">
        <v>16</v>
      </c>
      <c r="J15" s="29">
        <v>67500</v>
      </c>
      <c r="K15" s="30">
        <v>43552.166666666701</v>
      </c>
    </row>
    <row r="16" spans="1:13" x14ac:dyDescent="0.25">
      <c r="A16" s="25" t="s">
        <v>18</v>
      </c>
      <c r="B16" s="25" t="s">
        <v>83</v>
      </c>
      <c r="C16" s="26" t="s">
        <v>84</v>
      </c>
      <c r="D16" s="27" t="s">
        <v>85</v>
      </c>
      <c r="E16" s="25" t="s">
        <v>14</v>
      </c>
      <c r="F16" s="28">
        <v>35</v>
      </c>
      <c r="G16" s="25" t="s">
        <v>86</v>
      </c>
      <c r="H16" s="28" t="s">
        <v>16</v>
      </c>
      <c r="J16" s="29">
        <v>22025.61</v>
      </c>
      <c r="K16" s="30">
        <v>44132.166666666701</v>
      </c>
    </row>
    <row r="17" spans="1:11" x14ac:dyDescent="0.25">
      <c r="A17" s="25" t="s">
        <v>29</v>
      </c>
      <c r="B17" s="25" t="s">
        <v>87</v>
      </c>
      <c r="C17" s="26" t="s">
        <v>88</v>
      </c>
      <c r="D17" s="27" t="s">
        <v>89</v>
      </c>
      <c r="E17" s="25" t="s">
        <v>27</v>
      </c>
      <c r="F17" s="28">
        <v>600</v>
      </c>
      <c r="G17" s="25" t="s">
        <v>82</v>
      </c>
      <c r="H17" s="28" t="s">
        <v>16</v>
      </c>
      <c r="J17" s="29">
        <v>990000</v>
      </c>
      <c r="K17" s="30">
        <v>43563.166666666701</v>
      </c>
    </row>
    <row r="18" spans="1:11" x14ac:dyDescent="0.25">
      <c r="A18" s="25" t="s">
        <v>359</v>
      </c>
      <c r="B18" s="25" t="s">
        <v>90</v>
      </c>
      <c r="C18" s="26" t="s">
        <v>91</v>
      </c>
      <c r="D18" s="27" t="s">
        <v>365</v>
      </c>
      <c r="E18" s="25" t="s">
        <v>14</v>
      </c>
      <c r="F18" s="28">
        <v>750</v>
      </c>
      <c r="G18" s="25" t="s">
        <v>46</v>
      </c>
      <c r="H18" s="28" t="s">
        <v>16</v>
      </c>
      <c r="J18" s="29">
        <v>2000000</v>
      </c>
      <c r="K18" s="30">
        <v>42506.166666666701</v>
      </c>
    </row>
    <row r="19" spans="1:11" x14ac:dyDescent="0.25">
      <c r="A19" s="25" t="s">
        <v>359</v>
      </c>
      <c r="B19" s="25" t="s">
        <v>93</v>
      </c>
      <c r="C19" s="26" t="s">
        <v>366</v>
      </c>
      <c r="D19" s="27" t="s">
        <v>95</v>
      </c>
      <c r="E19" s="25" t="s">
        <v>27</v>
      </c>
      <c r="F19" s="28">
        <v>75</v>
      </c>
      <c r="G19" s="25" t="s">
        <v>52</v>
      </c>
      <c r="H19" s="28" t="s">
        <v>16</v>
      </c>
      <c r="J19" s="29">
        <v>150000</v>
      </c>
      <c r="K19" s="30">
        <v>41795.333333333299</v>
      </c>
    </row>
    <row r="20" spans="1:11" x14ac:dyDescent="0.25">
      <c r="A20" s="25" t="s">
        <v>29</v>
      </c>
      <c r="B20" s="25" t="s">
        <v>100</v>
      </c>
      <c r="C20" s="26" t="s">
        <v>101</v>
      </c>
      <c r="D20" s="27" t="s">
        <v>102</v>
      </c>
      <c r="E20" s="25" t="s">
        <v>27</v>
      </c>
      <c r="F20" s="28">
        <v>75</v>
      </c>
      <c r="G20" s="25" t="s">
        <v>78</v>
      </c>
      <c r="H20" s="28" t="s">
        <v>16</v>
      </c>
      <c r="J20" s="29">
        <v>96383.69</v>
      </c>
      <c r="K20" s="30">
        <v>42886.702187499999</v>
      </c>
    </row>
    <row r="21" spans="1:11" x14ac:dyDescent="0.25">
      <c r="A21" s="25" t="s">
        <v>61</v>
      </c>
      <c r="B21" s="25" t="s">
        <v>103</v>
      </c>
      <c r="C21" s="26" t="s">
        <v>104</v>
      </c>
      <c r="D21" s="27" t="s">
        <v>367</v>
      </c>
      <c r="E21" s="25" t="s">
        <v>27</v>
      </c>
      <c r="F21" s="28">
        <v>75</v>
      </c>
      <c r="G21" s="25" t="s">
        <v>106</v>
      </c>
      <c r="H21" s="28" t="s">
        <v>16</v>
      </c>
      <c r="J21" s="29">
        <v>45000</v>
      </c>
      <c r="K21" s="30">
        <v>43580.166666666701</v>
      </c>
    </row>
    <row r="22" spans="1:11" x14ac:dyDescent="0.25">
      <c r="A22" s="25" t="s">
        <v>107</v>
      </c>
      <c r="B22" s="25" t="s">
        <v>108</v>
      </c>
      <c r="C22" s="26" t="s">
        <v>109</v>
      </c>
      <c r="D22" s="27" t="s">
        <v>368</v>
      </c>
      <c r="E22" s="25" t="s">
        <v>14</v>
      </c>
      <c r="F22" s="28">
        <v>150</v>
      </c>
      <c r="G22" s="25" t="s">
        <v>15</v>
      </c>
      <c r="H22" s="28" t="s">
        <v>16</v>
      </c>
      <c r="J22" s="29">
        <v>67582.539999999994</v>
      </c>
      <c r="K22" s="30">
        <v>43158.785231481503</v>
      </c>
    </row>
    <row r="23" spans="1:11" x14ac:dyDescent="0.25">
      <c r="A23" s="25" t="s">
        <v>359</v>
      </c>
      <c r="B23" s="25" t="s">
        <v>112</v>
      </c>
      <c r="C23" s="26">
        <v>0</v>
      </c>
      <c r="D23" s="27" t="s">
        <v>114</v>
      </c>
      <c r="E23" s="25">
        <v>0</v>
      </c>
      <c r="F23" s="28">
        <v>225</v>
      </c>
      <c r="G23" s="25">
        <v>0</v>
      </c>
      <c r="H23" s="28" t="s">
        <v>16</v>
      </c>
      <c r="J23" s="29">
        <v>450000</v>
      </c>
      <c r="K23" s="30">
        <v>41744.166666666701</v>
      </c>
    </row>
    <row r="24" spans="1:11" x14ac:dyDescent="0.25">
      <c r="A24" s="25" t="s">
        <v>42</v>
      </c>
      <c r="B24" s="25" t="s">
        <v>115</v>
      </c>
      <c r="C24" s="26" t="s">
        <v>116</v>
      </c>
      <c r="D24" s="27" t="s">
        <v>369</v>
      </c>
      <c r="E24" s="25" t="s">
        <v>27</v>
      </c>
      <c r="F24" s="28">
        <v>1000</v>
      </c>
      <c r="G24" s="25" t="s">
        <v>117</v>
      </c>
      <c r="H24" s="28" t="s">
        <v>16</v>
      </c>
      <c r="J24" s="29">
        <v>2000000</v>
      </c>
      <c r="K24" s="30">
        <v>42863.683807870402</v>
      </c>
    </row>
    <row r="25" spans="1:11" x14ac:dyDescent="0.25">
      <c r="A25" s="25" t="s">
        <v>61</v>
      </c>
      <c r="B25" s="25" t="s">
        <v>118</v>
      </c>
      <c r="C25" s="26" t="s">
        <v>370</v>
      </c>
      <c r="D25" s="27" t="s">
        <v>371</v>
      </c>
      <c r="E25" s="25">
        <v>0</v>
      </c>
      <c r="F25" s="28">
        <v>450</v>
      </c>
      <c r="G25" s="25" t="s">
        <v>121</v>
      </c>
      <c r="H25" s="28" t="s">
        <v>16</v>
      </c>
      <c r="J25" s="29">
        <v>720000</v>
      </c>
      <c r="K25" s="30">
        <v>43642.166666666701</v>
      </c>
    </row>
    <row r="26" spans="1:11" x14ac:dyDescent="0.25">
      <c r="A26" s="25" t="s">
        <v>359</v>
      </c>
      <c r="B26" s="25" t="s">
        <v>122</v>
      </c>
      <c r="C26" s="26" t="s">
        <v>123</v>
      </c>
      <c r="D26" s="27" t="s">
        <v>372</v>
      </c>
      <c r="E26" s="25" t="s">
        <v>14</v>
      </c>
      <c r="F26" s="28">
        <v>75</v>
      </c>
      <c r="G26" s="25" t="s">
        <v>28</v>
      </c>
      <c r="H26" s="28" t="s">
        <v>16</v>
      </c>
      <c r="J26" s="29">
        <v>96592.5</v>
      </c>
      <c r="K26" s="30">
        <v>42123.333333333299</v>
      </c>
    </row>
    <row r="27" spans="1:11" x14ac:dyDescent="0.25">
      <c r="A27" s="25" t="s">
        <v>61</v>
      </c>
      <c r="B27" s="25" t="s">
        <v>125</v>
      </c>
      <c r="C27" s="26" t="s">
        <v>126</v>
      </c>
      <c r="D27" s="27" t="s">
        <v>127</v>
      </c>
      <c r="E27" s="25" t="s">
        <v>14</v>
      </c>
      <c r="F27" s="28">
        <v>75</v>
      </c>
      <c r="G27" s="25" t="s">
        <v>121</v>
      </c>
      <c r="H27" s="28" t="s">
        <v>16</v>
      </c>
      <c r="J27" s="29">
        <v>140523.46</v>
      </c>
      <c r="K27" s="30">
        <v>43924.166666666701</v>
      </c>
    </row>
    <row r="28" spans="1:11" x14ac:dyDescent="0.25">
      <c r="A28" s="25" t="s">
        <v>359</v>
      </c>
      <c r="B28" s="25" t="s">
        <v>128</v>
      </c>
      <c r="C28" s="26" t="s">
        <v>129</v>
      </c>
      <c r="D28" s="27" t="s">
        <v>373</v>
      </c>
      <c r="E28" s="25" t="s">
        <v>14</v>
      </c>
      <c r="F28" s="28">
        <v>100</v>
      </c>
      <c r="G28" s="25" t="s">
        <v>28</v>
      </c>
      <c r="H28" s="28" t="s">
        <v>16</v>
      </c>
      <c r="J28" s="29">
        <v>176913</v>
      </c>
      <c r="K28" s="30">
        <v>41795.166666666701</v>
      </c>
    </row>
    <row r="29" spans="1:11" x14ac:dyDescent="0.25">
      <c r="A29" s="25" t="s">
        <v>359</v>
      </c>
      <c r="B29" s="25" t="s">
        <v>130</v>
      </c>
      <c r="C29" s="26" t="s">
        <v>131</v>
      </c>
      <c r="D29" s="27" t="s">
        <v>132</v>
      </c>
      <c r="E29" s="25" t="s">
        <v>14</v>
      </c>
      <c r="F29" s="28">
        <v>100</v>
      </c>
      <c r="G29" s="25" t="s">
        <v>78</v>
      </c>
      <c r="H29" s="28" t="s">
        <v>16</v>
      </c>
      <c r="J29" s="29">
        <v>189978.59999999998</v>
      </c>
      <c r="K29" s="30">
        <v>42534.166666666701</v>
      </c>
    </row>
    <row r="30" spans="1:11" x14ac:dyDescent="0.25">
      <c r="A30" s="25" t="s">
        <v>359</v>
      </c>
      <c r="B30" s="25" t="s">
        <v>133</v>
      </c>
      <c r="C30" s="26" t="s">
        <v>134</v>
      </c>
      <c r="D30" s="27" t="s">
        <v>132</v>
      </c>
      <c r="E30" s="25" t="s">
        <v>14</v>
      </c>
      <c r="F30" s="28">
        <v>100</v>
      </c>
      <c r="G30" s="25" t="s">
        <v>78</v>
      </c>
      <c r="H30" s="28" t="s">
        <v>16</v>
      </c>
      <c r="J30" s="29">
        <v>181400.06</v>
      </c>
      <c r="K30" s="30">
        <v>42499.166666666701</v>
      </c>
    </row>
    <row r="31" spans="1:11" x14ac:dyDescent="0.25">
      <c r="A31" s="25" t="s">
        <v>107</v>
      </c>
      <c r="B31" s="25" t="s">
        <v>135</v>
      </c>
      <c r="C31" s="26" t="s">
        <v>136</v>
      </c>
      <c r="D31" s="27" t="s">
        <v>137</v>
      </c>
      <c r="E31" s="25" t="s">
        <v>14</v>
      </c>
      <c r="F31" s="28">
        <v>75</v>
      </c>
      <c r="G31" s="25" t="s">
        <v>15</v>
      </c>
      <c r="H31" s="28" t="s">
        <v>16</v>
      </c>
      <c r="J31" s="29">
        <v>146243.1</v>
      </c>
      <c r="K31" s="30">
        <v>44284.166666666701</v>
      </c>
    </row>
    <row r="32" spans="1:11" x14ac:dyDescent="0.25">
      <c r="A32" s="25" t="s">
        <v>107</v>
      </c>
      <c r="B32" s="25" t="s">
        <v>138</v>
      </c>
      <c r="C32" s="26" t="s">
        <v>139</v>
      </c>
      <c r="D32" s="27" t="s">
        <v>300</v>
      </c>
      <c r="E32" s="25" t="s">
        <v>14</v>
      </c>
      <c r="F32" s="28">
        <v>65</v>
      </c>
      <c r="G32" s="25" t="s">
        <v>78</v>
      </c>
      <c r="H32" s="28" t="s">
        <v>16</v>
      </c>
      <c r="J32" s="29">
        <v>104000</v>
      </c>
      <c r="K32" s="30">
        <v>43874.208333333299</v>
      </c>
    </row>
    <row r="33" spans="1:11" x14ac:dyDescent="0.25">
      <c r="A33" s="25" t="s">
        <v>61</v>
      </c>
      <c r="B33" s="25" t="s">
        <v>146</v>
      </c>
      <c r="C33" s="26" t="s">
        <v>147</v>
      </c>
      <c r="D33" s="27" t="s">
        <v>148</v>
      </c>
      <c r="E33" s="25" t="s">
        <v>77</v>
      </c>
      <c r="F33" s="28">
        <v>1141</v>
      </c>
      <c r="G33" s="25" t="s">
        <v>149</v>
      </c>
      <c r="H33" s="28" t="s">
        <v>16</v>
      </c>
      <c r="J33" s="29">
        <v>1202691.26</v>
      </c>
      <c r="K33" s="30">
        <v>44356.166666666701</v>
      </c>
    </row>
    <row r="34" spans="1:11" x14ac:dyDescent="0.25">
      <c r="A34" s="25" t="s">
        <v>42</v>
      </c>
      <c r="B34" s="25" t="s">
        <v>150</v>
      </c>
      <c r="C34" s="26" t="s">
        <v>151</v>
      </c>
      <c r="D34" s="27" t="s">
        <v>81</v>
      </c>
      <c r="E34" s="25" t="s">
        <v>14</v>
      </c>
      <c r="F34" s="28">
        <v>100</v>
      </c>
      <c r="G34" s="25" t="s">
        <v>82</v>
      </c>
      <c r="H34" s="28" t="s">
        <v>16</v>
      </c>
      <c r="J34" s="29">
        <v>67500</v>
      </c>
      <c r="K34" s="30">
        <v>43552.166666666701</v>
      </c>
    </row>
    <row r="35" spans="1:11" x14ac:dyDescent="0.25">
      <c r="A35" s="25" t="s">
        <v>359</v>
      </c>
      <c r="B35" s="25" t="s">
        <v>158</v>
      </c>
      <c r="C35" s="26" t="s">
        <v>159</v>
      </c>
      <c r="D35" s="27" t="s">
        <v>81</v>
      </c>
      <c r="E35" s="25" t="s">
        <v>14</v>
      </c>
      <c r="F35" s="28">
        <v>100</v>
      </c>
      <c r="G35" s="25" t="s">
        <v>161</v>
      </c>
      <c r="H35" s="28" t="s">
        <v>16</v>
      </c>
      <c r="J35" s="29">
        <v>67500</v>
      </c>
      <c r="K35" s="30">
        <v>43553.166666666701</v>
      </c>
    </row>
    <row r="36" spans="1:11" x14ac:dyDescent="0.25">
      <c r="A36" s="25" t="s">
        <v>61</v>
      </c>
      <c r="B36" s="25" t="s">
        <v>165</v>
      </c>
      <c r="C36" s="26" t="s">
        <v>166</v>
      </c>
      <c r="D36" s="27" t="s">
        <v>167</v>
      </c>
      <c r="E36" s="25" t="s">
        <v>14</v>
      </c>
      <c r="F36" s="28">
        <v>146</v>
      </c>
      <c r="G36" s="25" t="s">
        <v>168</v>
      </c>
      <c r="H36" s="28" t="s">
        <v>16</v>
      </c>
      <c r="J36" s="29">
        <v>233600</v>
      </c>
      <c r="K36" s="30">
        <v>43749.166666666701</v>
      </c>
    </row>
    <row r="37" spans="1:11" x14ac:dyDescent="0.25">
      <c r="A37" s="25" t="s">
        <v>42</v>
      </c>
      <c r="B37" s="25" t="s">
        <v>169</v>
      </c>
      <c r="C37" s="26" t="s">
        <v>170</v>
      </c>
      <c r="D37" s="27" t="s">
        <v>374</v>
      </c>
      <c r="E37" s="25" t="s">
        <v>77</v>
      </c>
      <c r="F37" s="28">
        <v>750</v>
      </c>
      <c r="G37" s="25" t="s">
        <v>52</v>
      </c>
      <c r="H37" s="28" t="s">
        <v>16</v>
      </c>
      <c r="J37" s="29">
        <v>2000000</v>
      </c>
      <c r="K37" s="30">
        <v>42711.640451388899</v>
      </c>
    </row>
    <row r="38" spans="1:11" x14ac:dyDescent="0.25">
      <c r="A38" s="25" t="s">
        <v>18</v>
      </c>
      <c r="B38" s="25" t="s">
        <v>173</v>
      </c>
      <c r="C38" s="26" t="s">
        <v>174</v>
      </c>
      <c r="D38" s="27" t="s">
        <v>175</v>
      </c>
      <c r="E38" s="25" t="s">
        <v>176</v>
      </c>
      <c r="F38" s="28">
        <v>35</v>
      </c>
      <c r="G38" s="25" t="s">
        <v>177</v>
      </c>
      <c r="H38" s="28" t="s">
        <v>16</v>
      </c>
      <c r="J38" s="29">
        <v>21000</v>
      </c>
      <c r="K38" s="30">
        <v>44452.166666666701</v>
      </c>
    </row>
    <row r="39" spans="1:11" x14ac:dyDescent="0.25">
      <c r="A39" s="25" t="s">
        <v>29</v>
      </c>
      <c r="B39" s="25" t="s">
        <v>182</v>
      </c>
      <c r="C39" s="26" t="s">
        <v>183</v>
      </c>
      <c r="D39" s="27" t="s">
        <v>184</v>
      </c>
      <c r="E39" s="25" t="s">
        <v>27</v>
      </c>
      <c r="F39" s="28">
        <v>75</v>
      </c>
      <c r="G39" s="25" t="s">
        <v>28</v>
      </c>
      <c r="H39" s="28" t="s">
        <v>16</v>
      </c>
      <c r="J39" s="29">
        <v>144001.06</v>
      </c>
      <c r="K39" s="30">
        <v>43041.954733796301</v>
      </c>
    </row>
    <row r="40" spans="1:11" x14ac:dyDescent="0.25">
      <c r="A40" s="25" t="s">
        <v>42</v>
      </c>
      <c r="B40" s="25" t="s">
        <v>185</v>
      </c>
      <c r="C40" s="26" t="s">
        <v>186</v>
      </c>
      <c r="D40" s="27" t="s">
        <v>372</v>
      </c>
      <c r="E40" s="25" t="s">
        <v>14</v>
      </c>
      <c r="F40" s="28">
        <v>75</v>
      </c>
      <c r="G40" s="25" t="s">
        <v>28</v>
      </c>
      <c r="H40" s="28" t="s">
        <v>16</v>
      </c>
      <c r="J40" s="29">
        <v>32922</v>
      </c>
      <c r="K40" s="30">
        <v>42766.402094907397</v>
      </c>
    </row>
    <row r="41" spans="1:11" x14ac:dyDescent="0.25">
      <c r="A41" s="25" t="s">
        <v>42</v>
      </c>
      <c r="B41" s="25" t="s">
        <v>188</v>
      </c>
      <c r="C41" s="26" t="s">
        <v>189</v>
      </c>
      <c r="D41" s="27" t="s">
        <v>369</v>
      </c>
      <c r="E41" s="25" t="s">
        <v>14</v>
      </c>
      <c r="F41" s="28">
        <v>800</v>
      </c>
      <c r="G41" s="25" t="s">
        <v>117</v>
      </c>
      <c r="H41" s="28" t="s">
        <v>16</v>
      </c>
      <c r="J41" s="29">
        <v>2000000</v>
      </c>
      <c r="K41" s="30">
        <v>42806.782256944403</v>
      </c>
    </row>
    <row r="42" spans="1:11" x14ac:dyDescent="0.25">
      <c r="A42" s="25" t="s">
        <v>359</v>
      </c>
      <c r="B42" s="25" t="s">
        <v>191</v>
      </c>
      <c r="C42" s="26" t="s">
        <v>192</v>
      </c>
      <c r="D42" s="27" t="s">
        <v>375</v>
      </c>
      <c r="E42" s="25" t="s">
        <v>14</v>
      </c>
      <c r="F42" s="28">
        <v>498</v>
      </c>
      <c r="G42" s="25" t="s">
        <v>28</v>
      </c>
      <c r="H42" s="28" t="s">
        <v>16</v>
      </c>
      <c r="J42" s="29">
        <v>896400</v>
      </c>
      <c r="K42" s="30">
        <v>42093.333333333299</v>
      </c>
    </row>
    <row r="43" spans="1:11" x14ac:dyDescent="0.25">
      <c r="A43" s="25" t="s">
        <v>29</v>
      </c>
      <c r="B43" s="25" t="s">
        <v>194</v>
      </c>
      <c r="C43" s="26" t="s">
        <v>195</v>
      </c>
      <c r="D43" s="27" t="s">
        <v>196</v>
      </c>
      <c r="E43" s="25" t="s">
        <v>14</v>
      </c>
      <c r="F43" s="28">
        <v>75</v>
      </c>
      <c r="G43" s="25" t="s">
        <v>73</v>
      </c>
      <c r="H43" s="28" t="s">
        <v>16</v>
      </c>
      <c r="J43" s="29">
        <v>120000</v>
      </c>
      <c r="K43" s="30">
        <v>42844.852048611101</v>
      </c>
    </row>
    <row r="44" spans="1:11" x14ac:dyDescent="0.25">
      <c r="A44" s="25" t="s">
        <v>29</v>
      </c>
      <c r="B44" s="25" t="s">
        <v>197</v>
      </c>
      <c r="C44" s="26" t="s">
        <v>198</v>
      </c>
      <c r="D44" s="27" t="s">
        <v>199</v>
      </c>
      <c r="E44" s="25" t="s">
        <v>14</v>
      </c>
      <c r="F44" s="28">
        <v>150</v>
      </c>
      <c r="G44" s="25" t="s">
        <v>52</v>
      </c>
      <c r="H44" s="28" t="s">
        <v>16</v>
      </c>
      <c r="J44" s="29">
        <v>240000</v>
      </c>
      <c r="K44" s="30">
        <v>43186.947326388901</v>
      </c>
    </row>
    <row r="45" spans="1:11" x14ac:dyDescent="0.25">
      <c r="A45" s="25" t="s">
        <v>359</v>
      </c>
      <c r="B45" s="25" t="s">
        <v>200</v>
      </c>
      <c r="C45" s="26" t="s">
        <v>201</v>
      </c>
      <c r="D45" s="27" t="s">
        <v>376</v>
      </c>
      <c r="E45" s="25" t="s">
        <v>14</v>
      </c>
      <c r="F45" s="28">
        <v>150</v>
      </c>
      <c r="G45" s="25" t="s">
        <v>28</v>
      </c>
      <c r="H45" s="28" t="s">
        <v>16</v>
      </c>
      <c r="J45" s="29">
        <v>191456</v>
      </c>
      <c r="K45" s="30">
        <v>41491.333333333299</v>
      </c>
    </row>
    <row r="46" spans="1:11" x14ac:dyDescent="0.25">
      <c r="A46" s="25" t="s">
        <v>42</v>
      </c>
      <c r="B46" s="25" t="s">
        <v>203</v>
      </c>
      <c r="C46" s="26" t="s">
        <v>204</v>
      </c>
      <c r="D46" s="27" t="s">
        <v>205</v>
      </c>
      <c r="E46" s="25" t="s">
        <v>14</v>
      </c>
      <c r="F46" s="28">
        <v>75</v>
      </c>
      <c r="G46" s="25" t="s">
        <v>73</v>
      </c>
      <c r="H46" s="28" t="s">
        <v>16</v>
      </c>
      <c r="J46" s="29">
        <v>123557.49</v>
      </c>
      <c r="K46" s="30">
        <v>42499.166666666701</v>
      </c>
    </row>
    <row r="47" spans="1:11" x14ac:dyDescent="0.25">
      <c r="A47" s="25" t="s">
        <v>29</v>
      </c>
      <c r="B47" s="25" t="s">
        <v>206</v>
      </c>
      <c r="C47" s="26" t="s">
        <v>207</v>
      </c>
      <c r="D47" s="27" t="s">
        <v>208</v>
      </c>
      <c r="E47" s="25" t="s">
        <v>14</v>
      </c>
      <c r="F47" s="28">
        <v>75</v>
      </c>
      <c r="G47" s="25" t="s">
        <v>78</v>
      </c>
      <c r="H47" s="28" t="s">
        <v>16</v>
      </c>
      <c r="J47" s="29">
        <v>120000</v>
      </c>
      <c r="K47" s="30">
        <v>42836.850509259297</v>
      </c>
    </row>
    <row r="48" spans="1:11" x14ac:dyDescent="0.25">
      <c r="A48" s="25" t="s">
        <v>107</v>
      </c>
      <c r="B48" s="25" t="s">
        <v>209</v>
      </c>
      <c r="C48" s="26" t="s">
        <v>210</v>
      </c>
      <c r="D48" s="27" t="s">
        <v>37</v>
      </c>
      <c r="E48" s="25" t="s">
        <v>27</v>
      </c>
      <c r="F48" s="28">
        <v>4600</v>
      </c>
      <c r="G48" s="25" t="s">
        <v>33</v>
      </c>
      <c r="H48" s="28" t="s">
        <v>16</v>
      </c>
      <c r="J48" s="29">
        <v>900000</v>
      </c>
      <c r="K48" s="30">
        <v>44159.208333333299</v>
      </c>
    </row>
    <row r="49" spans="1:11" x14ac:dyDescent="0.25">
      <c r="A49" s="25" t="s">
        <v>359</v>
      </c>
      <c r="B49" s="25" t="s">
        <v>212</v>
      </c>
      <c r="C49" s="26" t="s">
        <v>213</v>
      </c>
      <c r="D49" s="27" t="s">
        <v>214</v>
      </c>
      <c r="E49" s="25" t="s">
        <v>14</v>
      </c>
      <c r="F49" s="28">
        <v>100</v>
      </c>
      <c r="G49" s="25" t="s">
        <v>78</v>
      </c>
      <c r="H49" s="28" t="s">
        <v>16</v>
      </c>
      <c r="J49" s="29">
        <v>139955.58000000002</v>
      </c>
      <c r="K49" s="30">
        <v>42367.416666666701</v>
      </c>
    </row>
    <row r="50" spans="1:11" x14ac:dyDescent="0.25">
      <c r="A50" s="25" t="s">
        <v>359</v>
      </c>
      <c r="B50" s="25" t="s">
        <v>215</v>
      </c>
      <c r="C50" s="26" t="s">
        <v>216</v>
      </c>
      <c r="D50" s="27" t="s">
        <v>214</v>
      </c>
      <c r="E50" s="25" t="s">
        <v>14</v>
      </c>
      <c r="F50" s="28">
        <v>75</v>
      </c>
      <c r="G50" s="25" t="s">
        <v>78</v>
      </c>
      <c r="H50" s="28" t="s">
        <v>16</v>
      </c>
      <c r="J50" s="29">
        <v>104852.34</v>
      </c>
      <c r="K50" s="30">
        <v>42367.416666666701</v>
      </c>
    </row>
    <row r="51" spans="1:11" x14ac:dyDescent="0.25">
      <c r="A51" s="25" t="s">
        <v>359</v>
      </c>
      <c r="B51" s="25" t="s">
        <v>217</v>
      </c>
      <c r="C51" s="26" t="s">
        <v>218</v>
      </c>
      <c r="D51" s="27" t="s">
        <v>214</v>
      </c>
      <c r="E51" s="25" t="s">
        <v>14</v>
      </c>
      <c r="F51" s="28">
        <v>75</v>
      </c>
      <c r="G51" s="25" t="s">
        <v>78</v>
      </c>
      <c r="H51" s="28" t="s">
        <v>16</v>
      </c>
      <c r="J51" s="29">
        <v>106877.88</v>
      </c>
      <c r="K51" s="30">
        <v>42367.416666666701</v>
      </c>
    </row>
    <row r="52" spans="1:11" x14ac:dyDescent="0.25">
      <c r="A52" s="25" t="s">
        <v>359</v>
      </c>
      <c r="B52" s="25" t="s">
        <v>220</v>
      </c>
      <c r="C52" s="26" t="s">
        <v>221</v>
      </c>
      <c r="D52" s="27" t="s">
        <v>81</v>
      </c>
      <c r="E52" s="25" t="s">
        <v>14</v>
      </c>
      <c r="F52" s="28">
        <v>150</v>
      </c>
      <c r="G52" s="25" t="s">
        <v>15</v>
      </c>
      <c r="H52" s="28" t="s">
        <v>16</v>
      </c>
      <c r="J52" s="29">
        <v>140625</v>
      </c>
      <c r="K52" s="30">
        <v>41668.416666666701</v>
      </c>
    </row>
    <row r="53" spans="1:11" x14ac:dyDescent="0.25">
      <c r="A53" s="25" t="s">
        <v>359</v>
      </c>
      <c r="B53" s="25" t="s">
        <v>220</v>
      </c>
      <c r="C53" s="26" t="s">
        <v>223</v>
      </c>
      <c r="D53" s="27" t="s">
        <v>81</v>
      </c>
      <c r="E53" s="25" t="s">
        <v>14</v>
      </c>
      <c r="F53" s="28">
        <v>75</v>
      </c>
      <c r="G53" s="25" t="s">
        <v>15</v>
      </c>
      <c r="H53" s="28" t="s">
        <v>16</v>
      </c>
      <c r="J53" s="29">
        <v>70312.5</v>
      </c>
      <c r="K53" s="30">
        <v>41668.416666666701</v>
      </c>
    </row>
    <row r="54" spans="1:11" x14ac:dyDescent="0.25">
      <c r="A54" s="25" t="s">
        <v>359</v>
      </c>
      <c r="B54" s="25" t="s">
        <v>220</v>
      </c>
      <c r="C54" s="26" t="s">
        <v>224</v>
      </c>
      <c r="D54" s="27" t="s">
        <v>81</v>
      </c>
      <c r="E54" s="25" t="s">
        <v>14</v>
      </c>
      <c r="F54" s="28">
        <v>150</v>
      </c>
      <c r="G54" s="25" t="s">
        <v>15</v>
      </c>
      <c r="H54" s="28" t="s">
        <v>16</v>
      </c>
      <c r="J54" s="29">
        <v>140625</v>
      </c>
      <c r="K54" s="30">
        <v>41668.416666666701</v>
      </c>
    </row>
    <row r="55" spans="1:11" x14ac:dyDescent="0.25">
      <c r="A55" s="25" t="s">
        <v>359</v>
      </c>
      <c r="B55" s="25" t="s">
        <v>225</v>
      </c>
      <c r="C55" s="26" t="s">
        <v>226</v>
      </c>
      <c r="D55" s="27" t="s">
        <v>227</v>
      </c>
      <c r="E55" s="25" t="s">
        <v>14</v>
      </c>
      <c r="F55" s="28">
        <v>350</v>
      </c>
      <c r="G55" s="25" t="s">
        <v>28</v>
      </c>
      <c r="H55" s="28" t="s">
        <v>16</v>
      </c>
      <c r="J55" s="29">
        <v>630000</v>
      </c>
      <c r="K55" s="30">
        <v>42166.333333333299</v>
      </c>
    </row>
    <row r="56" spans="1:11" x14ac:dyDescent="0.25">
      <c r="A56" s="25" t="s">
        <v>359</v>
      </c>
      <c r="B56" s="25" t="s">
        <v>228</v>
      </c>
      <c r="C56" s="26" t="s">
        <v>229</v>
      </c>
      <c r="D56" s="27" t="s">
        <v>89</v>
      </c>
      <c r="E56" s="25">
        <v>0</v>
      </c>
      <c r="F56" s="28">
        <v>1100</v>
      </c>
      <c r="G56" s="25" t="s">
        <v>231</v>
      </c>
      <c r="H56" s="28" t="s">
        <v>16</v>
      </c>
      <c r="J56" s="29">
        <v>750000</v>
      </c>
      <c r="K56" s="30">
        <v>41820.333333333299</v>
      </c>
    </row>
    <row r="57" spans="1:11" x14ac:dyDescent="0.25">
      <c r="A57" s="25" t="s">
        <v>29</v>
      </c>
      <c r="B57" s="25" t="s">
        <v>232</v>
      </c>
      <c r="C57" s="26" t="s">
        <v>233</v>
      </c>
      <c r="D57" s="27" t="s">
        <v>234</v>
      </c>
      <c r="E57" s="25" t="s">
        <v>14</v>
      </c>
      <c r="F57" s="28">
        <v>55</v>
      </c>
      <c r="G57" s="25" t="s">
        <v>78</v>
      </c>
      <c r="H57" s="28" t="s">
        <v>16</v>
      </c>
      <c r="J57" s="29">
        <v>88000</v>
      </c>
      <c r="K57" s="30">
        <v>43084.9735069444</v>
      </c>
    </row>
    <row r="58" spans="1:11" x14ac:dyDescent="0.25">
      <c r="A58" s="25" t="s">
        <v>61</v>
      </c>
      <c r="B58" s="25" t="s">
        <v>240</v>
      </c>
      <c r="C58" s="26" t="s">
        <v>241</v>
      </c>
      <c r="D58" s="27" t="s">
        <v>242</v>
      </c>
      <c r="E58" s="25" t="s">
        <v>14</v>
      </c>
      <c r="F58" s="28">
        <v>75</v>
      </c>
      <c r="G58" s="25" t="s">
        <v>121</v>
      </c>
      <c r="H58" s="28" t="s">
        <v>16</v>
      </c>
      <c r="J58" s="29">
        <v>120000</v>
      </c>
      <c r="K58" s="30">
        <v>44008.166666666701</v>
      </c>
    </row>
    <row r="59" spans="1:11" x14ac:dyDescent="0.25">
      <c r="A59" s="25" t="s">
        <v>359</v>
      </c>
      <c r="B59" s="25" t="s">
        <v>243</v>
      </c>
      <c r="C59" s="26" t="s">
        <v>244</v>
      </c>
      <c r="D59" s="27" t="s">
        <v>137</v>
      </c>
      <c r="E59" s="25" t="s">
        <v>27</v>
      </c>
      <c r="F59" s="28">
        <v>100</v>
      </c>
      <c r="G59" s="25" t="s">
        <v>78</v>
      </c>
      <c r="H59" s="28" t="s">
        <v>16</v>
      </c>
      <c r="J59" s="29">
        <v>194354.05</v>
      </c>
      <c r="K59" s="30">
        <v>42499.166666666701</v>
      </c>
    </row>
    <row r="60" spans="1:11" x14ac:dyDescent="0.25">
      <c r="A60" s="25" t="s">
        <v>29</v>
      </c>
      <c r="B60" s="25" t="s">
        <v>245</v>
      </c>
      <c r="C60" s="26" t="s">
        <v>377</v>
      </c>
      <c r="D60" s="27" t="s">
        <v>378</v>
      </c>
      <c r="E60" s="25" t="s">
        <v>27</v>
      </c>
      <c r="F60" s="28">
        <v>2000</v>
      </c>
      <c r="G60" s="25" t="s">
        <v>52</v>
      </c>
      <c r="H60" s="28" t="s">
        <v>16</v>
      </c>
      <c r="J60" s="29">
        <v>615000</v>
      </c>
      <c r="K60" s="30">
        <v>43447.208333333299</v>
      </c>
    </row>
    <row r="61" spans="1:11" x14ac:dyDescent="0.25">
      <c r="A61" s="25" t="s">
        <v>18</v>
      </c>
      <c r="B61" s="25" t="s">
        <v>249</v>
      </c>
      <c r="C61" s="26" t="s">
        <v>250</v>
      </c>
      <c r="D61" s="27" t="s">
        <v>137</v>
      </c>
      <c r="E61" s="25" t="s">
        <v>14</v>
      </c>
      <c r="F61" s="28">
        <v>35</v>
      </c>
      <c r="G61" s="25" t="s">
        <v>121</v>
      </c>
      <c r="H61" s="28" t="s">
        <v>16</v>
      </c>
      <c r="J61" s="29">
        <v>21000</v>
      </c>
      <c r="K61" s="30">
        <v>44404.166666666701</v>
      </c>
    </row>
    <row r="62" spans="1:11" x14ac:dyDescent="0.25">
      <c r="A62" s="25" t="s">
        <v>107</v>
      </c>
      <c r="B62" s="25" t="s">
        <v>251</v>
      </c>
      <c r="C62" s="26" t="s">
        <v>252</v>
      </c>
      <c r="D62" s="27" t="s">
        <v>253</v>
      </c>
      <c r="E62" s="25" t="s">
        <v>14</v>
      </c>
      <c r="F62" s="28">
        <v>35</v>
      </c>
      <c r="G62" s="25" t="s">
        <v>15</v>
      </c>
      <c r="H62" s="28" t="s">
        <v>16</v>
      </c>
      <c r="J62" s="29">
        <v>21000</v>
      </c>
      <c r="K62" s="30">
        <v>44342.166666666701</v>
      </c>
    </row>
    <row r="63" spans="1:11" x14ac:dyDescent="0.25">
      <c r="A63" s="25" t="s">
        <v>359</v>
      </c>
      <c r="B63" s="25" t="s">
        <v>263</v>
      </c>
      <c r="C63" s="26" t="s">
        <v>264</v>
      </c>
      <c r="D63" s="27" t="s">
        <v>64</v>
      </c>
      <c r="E63" s="25" t="s">
        <v>14</v>
      </c>
      <c r="F63" s="28">
        <v>1100</v>
      </c>
      <c r="G63" s="25" t="s">
        <v>78</v>
      </c>
      <c r="H63" s="28" t="s">
        <v>16</v>
      </c>
      <c r="J63" s="29">
        <v>1000000</v>
      </c>
      <c r="K63" s="30">
        <v>41495.333333333299</v>
      </c>
    </row>
    <row r="64" spans="1:11" x14ac:dyDescent="0.25">
      <c r="A64" s="25" t="s">
        <v>29</v>
      </c>
      <c r="B64" s="25" t="s">
        <v>265</v>
      </c>
      <c r="C64" s="26" t="s">
        <v>266</v>
      </c>
      <c r="D64" s="27" t="s">
        <v>267</v>
      </c>
      <c r="E64" s="25" t="s">
        <v>14</v>
      </c>
      <c r="F64" s="28">
        <v>75</v>
      </c>
      <c r="G64" s="25" t="s">
        <v>73</v>
      </c>
      <c r="H64" s="28" t="s">
        <v>16</v>
      </c>
      <c r="J64" s="29">
        <v>120000</v>
      </c>
      <c r="K64" s="30">
        <v>43085.051701388897</v>
      </c>
    </row>
    <row r="65" spans="1:11" x14ac:dyDescent="0.25">
      <c r="A65" s="25" t="s">
        <v>359</v>
      </c>
      <c r="B65" s="25" t="s">
        <v>268</v>
      </c>
      <c r="C65" s="26" t="s">
        <v>269</v>
      </c>
      <c r="D65" s="27" t="s">
        <v>242</v>
      </c>
      <c r="E65" s="25">
        <v>0</v>
      </c>
      <c r="F65" s="28">
        <v>400</v>
      </c>
      <c r="G65" s="25" t="s">
        <v>28</v>
      </c>
      <c r="H65" s="28" t="s">
        <v>16</v>
      </c>
      <c r="J65" s="29">
        <v>160000</v>
      </c>
      <c r="K65" s="30">
        <v>41701.416666666701</v>
      </c>
    </row>
    <row r="66" spans="1:11" x14ac:dyDescent="0.25">
      <c r="A66" s="25" t="s">
        <v>29</v>
      </c>
      <c r="B66" s="25" t="s">
        <v>270</v>
      </c>
      <c r="C66" s="26" t="s">
        <v>271</v>
      </c>
      <c r="D66" s="27" t="s">
        <v>379</v>
      </c>
      <c r="E66" s="25" t="s">
        <v>14</v>
      </c>
      <c r="F66" s="28">
        <v>35</v>
      </c>
      <c r="G66" s="25" t="s">
        <v>15</v>
      </c>
      <c r="H66" s="28" t="s">
        <v>16</v>
      </c>
      <c r="J66" s="29">
        <v>56000</v>
      </c>
      <c r="K66" s="30">
        <v>43041.911539351902</v>
      </c>
    </row>
    <row r="67" spans="1:11" x14ac:dyDescent="0.25">
      <c r="A67" s="25" t="s">
        <v>29</v>
      </c>
      <c r="B67" s="25" t="s">
        <v>272</v>
      </c>
      <c r="C67" s="26" t="s">
        <v>273</v>
      </c>
      <c r="D67" s="27" t="s">
        <v>379</v>
      </c>
      <c r="E67" s="25" t="s">
        <v>14</v>
      </c>
      <c r="F67" s="28">
        <v>75</v>
      </c>
      <c r="G67" s="25" t="s">
        <v>15</v>
      </c>
      <c r="H67" s="28" t="s">
        <v>16</v>
      </c>
      <c r="J67" s="29">
        <v>110459.5</v>
      </c>
      <c r="K67" s="30">
        <v>43166.742928240703</v>
      </c>
    </row>
    <row r="68" spans="1:11" x14ac:dyDescent="0.25">
      <c r="A68" s="25" t="s">
        <v>359</v>
      </c>
      <c r="B68" s="25" t="s">
        <v>274</v>
      </c>
      <c r="C68" s="26" t="s">
        <v>275</v>
      </c>
      <c r="D68" s="27" t="s">
        <v>380</v>
      </c>
      <c r="E68" s="25" t="s">
        <v>27</v>
      </c>
      <c r="F68" s="28">
        <v>75</v>
      </c>
      <c r="G68" s="25" t="s">
        <v>28</v>
      </c>
      <c r="H68" s="28" t="s">
        <v>16</v>
      </c>
      <c r="J68" s="29">
        <v>150000</v>
      </c>
      <c r="K68" s="30">
        <v>42219.333333333299</v>
      </c>
    </row>
    <row r="69" spans="1:11" x14ac:dyDescent="0.25">
      <c r="A69" s="25" t="s">
        <v>107</v>
      </c>
      <c r="B69" s="25" t="s">
        <v>280</v>
      </c>
      <c r="C69" s="26" t="s">
        <v>281</v>
      </c>
      <c r="D69" s="27" t="s">
        <v>282</v>
      </c>
      <c r="E69" s="25" t="s">
        <v>14</v>
      </c>
      <c r="F69" s="28">
        <v>75</v>
      </c>
      <c r="G69" s="25" t="s">
        <v>73</v>
      </c>
      <c r="H69" s="28" t="s">
        <v>16</v>
      </c>
      <c r="J69" s="29">
        <v>111675.23000000001</v>
      </c>
      <c r="K69" s="30">
        <v>43448.208333333299</v>
      </c>
    </row>
    <row r="70" spans="1:11" x14ac:dyDescent="0.25">
      <c r="A70" s="25" t="s">
        <v>359</v>
      </c>
      <c r="B70" s="25" t="s">
        <v>283</v>
      </c>
      <c r="C70" s="26" t="s">
        <v>284</v>
      </c>
      <c r="D70" s="27" t="s">
        <v>381</v>
      </c>
      <c r="E70" s="25" t="s">
        <v>27</v>
      </c>
      <c r="F70" s="28">
        <v>450</v>
      </c>
      <c r="G70" s="25" t="s">
        <v>28</v>
      </c>
      <c r="H70" s="28" t="s">
        <v>16</v>
      </c>
      <c r="J70" s="29">
        <v>303750</v>
      </c>
      <c r="K70" s="30">
        <v>42212.166666666701</v>
      </c>
    </row>
    <row r="71" spans="1:11" x14ac:dyDescent="0.25">
      <c r="A71" s="25" t="s">
        <v>359</v>
      </c>
      <c r="B71" s="25" t="s">
        <v>289</v>
      </c>
      <c r="C71" s="26" t="s">
        <v>290</v>
      </c>
      <c r="D71" s="27" t="s">
        <v>381</v>
      </c>
      <c r="E71" s="25" t="s">
        <v>14</v>
      </c>
      <c r="F71" s="28">
        <v>450</v>
      </c>
      <c r="G71" s="25" t="s">
        <v>117</v>
      </c>
      <c r="H71" s="28" t="s">
        <v>16</v>
      </c>
      <c r="J71" s="29">
        <v>810000</v>
      </c>
      <c r="K71" s="30">
        <v>42516.166666666701</v>
      </c>
    </row>
    <row r="72" spans="1:11" x14ac:dyDescent="0.25">
      <c r="A72" s="25" t="s">
        <v>359</v>
      </c>
      <c r="B72" s="25" t="s">
        <v>292</v>
      </c>
      <c r="C72" s="26" t="s">
        <v>293</v>
      </c>
      <c r="D72" s="27" t="s">
        <v>381</v>
      </c>
      <c r="E72" s="25" t="s">
        <v>14</v>
      </c>
      <c r="F72" s="28">
        <v>450</v>
      </c>
      <c r="G72" s="25" t="s">
        <v>294</v>
      </c>
      <c r="H72" s="28" t="s">
        <v>16</v>
      </c>
      <c r="J72" s="29">
        <v>810000</v>
      </c>
      <c r="K72" s="30">
        <v>42249.333333333299</v>
      </c>
    </row>
    <row r="73" spans="1:11" x14ac:dyDescent="0.25">
      <c r="A73" s="25" t="s">
        <v>359</v>
      </c>
      <c r="B73" s="25" t="s">
        <v>295</v>
      </c>
      <c r="C73" s="26" t="s">
        <v>296</v>
      </c>
      <c r="D73" s="27" t="s">
        <v>381</v>
      </c>
      <c r="E73" s="25" t="s">
        <v>14</v>
      </c>
      <c r="F73" s="28">
        <v>450</v>
      </c>
      <c r="G73" s="25" t="s">
        <v>294</v>
      </c>
      <c r="H73" s="28" t="s">
        <v>16</v>
      </c>
      <c r="J73" s="29">
        <v>810000</v>
      </c>
      <c r="K73" s="30">
        <v>42562.166666666701</v>
      </c>
    </row>
    <row r="74" spans="1:11" x14ac:dyDescent="0.25">
      <c r="A74" s="25" t="s">
        <v>359</v>
      </c>
      <c r="B74" s="25" t="s">
        <v>298</v>
      </c>
      <c r="C74" s="26" t="s">
        <v>299</v>
      </c>
      <c r="D74" s="27" t="s">
        <v>300</v>
      </c>
      <c r="E74" s="25">
        <v>0</v>
      </c>
      <c r="F74" s="28">
        <v>320</v>
      </c>
      <c r="G74" s="25">
        <v>0</v>
      </c>
      <c r="H74" s="28" t="s">
        <v>16</v>
      </c>
      <c r="J74" s="29">
        <v>320000</v>
      </c>
      <c r="K74" s="30">
        <v>41458.166666666701</v>
      </c>
    </row>
    <row r="75" spans="1:11" x14ac:dyDescent="0.25">
      <c r="A75" s="25" t="s">
        <v>359</v>
      </c>
      <c r="B75" s="25" t="s">
        <v>301</v>
      </c>
      <c r="C75" s="26" t="s">
        <v>299</v>
      </c>
      <c r="D75" s="27" t="s">
        <v>300</v>
      </c>
      <c r="E75" s="25" t="s">
        <v>14</v>
      </c>
      <c r="F75" s="28">
        <v>160</v>
      </c>
      <c r="G75" s="25" t="s">
        <v>28</v>
      </c>
      <c r="H75" s="28" t="s">
        <v>16</v>
      </c>
      <c r="J75" s="29">
        <v>320000</v>
      </c>
      <c r="K75" s="30">
        <v>42089.333333333299</v>
      </c>
    </row>
    <row r="76" spans="1:11" x14ac:dyDescent="0.25">
      <c r="A76" s="25" t="s">
        <v>359</v>
      </c>
      <c r="B76" s="25" t="s">
        <v>302</v>
      </c>
      <c r="C76" s="26" t="s">
        <v>303</v>
      </c>
      <c r="D76" s="27" t="s">
        <v>304</v>
      </c>
      <c r="E76" s="25" t="s">
        <v>77</v>
      </c>
      <c r="F76" s="28">
        <v>20</v>
      </c>
      <c r="G76" s="25" t="s">
        <v>28</v>
      </c>
      <c r="H76" s="28" t="s">
        <v>16</v>
      </c>
      <c r="J76" s="29">
        <v>32000</v>
      </c>
      <c r="K76" s="30">
        <v>41668.416666666701</v>
      </c>
    </row>
    <row r="77" spans="1:11" x14ac:dyDescent="0.25">
      <c r="A77" s="25" t="s">
        <v>359</v>
      </c>
      <c r="B77" s="25" t="s">
        <v>305</v>
      </c>
      <c r="C77" s="26" t="s">
        <v>306</v>
      </c>
      <c r="D77" s="27" t="s">
        <v>372</v>
      </c>
      <c r="E77" s="25" t="s">
        <v>14</v>
      </c>
      <c r="F77" s="28">
        <v>100</v>
      </c>
      <c r="G77" s="25" t="s">
        <v>231</v>
      </c>
      <c r="H77" s="28" t="s">
        <v>16</v>
      </c>
      <c r="J77" s="29">
        <v>180000</v>
      </c>
      <c r="K77" s="30">
        <v>43020.6266666667</v>
      </c>
    </row>
    <row r="78" spans="1:11" x14ac:dyDescent="0.25">
      <c r="A78" s="25" t="s">
        <v>29</v>
      </c>
      <c r="B78" s="25" t="s">
        <v>307</v>
      </c>
      <c r="C78" s="26" t="s">
        <v>308</v>
      </c>
      <c r="D78" s="27" t="s">
        <v>124</v>
      </c>
      <c r="E78" s="25" t="s">
        <v>14</v>
      </c>
      <c r="F78" s="28">
        <v>300</v>
      </c>
      <c r="G78" s="25" t="s">
        <v>15</v>
      </c>
      <c r="H78" s="28" t="s">
        <v>16</v>
      </c>
      <c r="J78" s="29">
        <v>480000</v>
      </c>
      <c r="K78" s="30">
        <v>42807.787951388898</v>
      </c>
    </row>
    <row r="79" spans="1:11" x14ac:dyDescent="0.25">
      <c r="A79" s="25" t="s">
        <v>61</v>
      </c>
      <c r="B79" s="25" t="s">
        <v>310</v>
      </c>
      <c r="C79" s="26" t="s">
        <v>311</v>
      </c>
      <c r="D79" s="27" t="s">
        <v>102</v>
      </c>
      <c r="E79" s="25" t="s">
        <v>27</v>
      </c>
      <c r="F79" s="28">
        <v>75</v>
      </c>
      <c r="G79" s="25" t="s">
        <v>312</v>
      </c>
      <c r="H79" s="28" t="s">
        <v>16</v>
      </c>
      <c r="J79" s="29">
        <v>150000</v>
      </c>
      <c r="K79" s="30">
        <v>44284.166666666701</v>
      </c>
    </row>
    <row r="80" spans="1:11" x14ac:dyDescent="0.25">
      <c r="A80" s="25" t="s">
        <v>359</v>
      </c>
      <c r="B80" s="25" t="s">
        <v>313</v>
      </c>
      <c r="C80" s="26" t="s">
        <v>314</v>
      </c>
      <c r="D80" s="27" t="s">
        <v>110</v>
      </c>
      <c r="E80" s="25" t="s">
        <v>14</v>
      </c>
      <c r="F80" s="28">
        <v>300</v>
      </c>
      <c r="G80" s="25" t="s">
        <v>28</v>
      </c>
      <c r="H80" s="28" t="s">
        <v>16</v>
      </c>
      <c r="J80" s="29">
        <v>600000</v>
      </c>
      <c r="K80" s="30">
        <v>42327.416666666701</v>
      </c>
    </row>
    <row r="81" spans="1:11" x14ac:dyDescent="0.25">
      <c r="A81" s="25" t="s">
        <v>29</v>
      </c>
      <c r="B81" s="25" t="s">
        <v>315</v>
      </c>
      <c r="C81" s="26" t="s">
        <v>316</v>
      </c>
      <c r="D81" s="27" t="s">
        <v>368</v>
      </c>
      <c r="E81" s="25" t="s">
        <v>14</v>
      </c>
      <c r="F81" s="28">
        <v>3411</v>
      </c>
      <c r="G81" s="25" t="s">
        <v>52</v>
      </c>
      <c r="H81" s="28" t="s">
        <v>382</v>
      </c>
      <c r="J81" s="29">
        <v>2195080</v>
      </c>
      <c r="K81" s="30">
        <v>42881.096527777801</v>
      </c>
    </row>
    <row r="82" spans="1:11" x14ac:dyDescent="0.25">
      <c r="A82" s="25" t="s">
        <v>359</v>
      </c>
      <c r="B82" s="25" t="s">
        <v>318</v>
      </c>
      <c r="C82" s="26" t="s">
        <v>319</v>
      </c>
      <c r="D82" s="27" t="s">
        <v>320</v>
      </c>
      <c r="E82" s="25" t="s">
        <v>77</v>
      </c>
      <c r="F82" s="28">
        <v>390</v>
      </c>
      <c r="G82" s="25">
        <v>0</v>
      </c>
      <c r="H82" s="28" t="s">
        <v>16</v>
      </c>
      <c r="J82" s="29">
        <v>877500</v>
      </c>
      <c r="K82" s="30">
        <v>41179.166666666701</v>
      </c>
    </row>
    <row r="83" spans="1:11" x14ac:dyDescent="0.25">
      <c r="A83" s="25" t="s">
        <v>61</v>
      </c>
      <c r="B83" s="25" t="s">
        <v>323</v>
      </c>
      <c r="C83" s="26" t="s">
        <v>324</v>
      </c>
      <c r="D83" s="27" t="s">
        <v>325</v>
      </c>
      <c r="E83" s="25">
        <v>0</v>
      </c>
      <c r="F83" s="28">
        <v>557</v>
      </c>
      <c r="G83" s="25" t="s">
        <v>312</v>
      </c>
      <c r="H83" s="28" t="s">
        <v>16</v>
      </c>
      <c r="J83" s="29">
        <v>317100</v>
      </c>
      <c r="K83" s="30">
        <v>44390.166666666701</v>
      </c>
    </row>
    <row r="84" spans="1:11" x14ac:dyDescent="0.25">
      <c r="A84" s="25" t="s">
        <v>29</v>
      </c>
      <c r="B84" s="25" t="s">
        <v>326</v>
      </c>
      <c r="C84" s="26" t="s">
        <v>327</v>
      </c>
      <c r="D84" s="27" t="s">
        <v>205</v>
      </c>
      <c r="E84" s="25" t="s">
        <v>14</v>
      </c>
      <c r="F84" s="28">
        <v>75</v>
      </c>
      <c r="G84" s="25" t="s">
        <v>73</v>
      </c>
      <c r="H84" s="28" t="s">
        <v>16</v>
      </c>
      <c r="J84" s="29">
        <v>118168.20000000001</v>
      </c>
      <c r="K84" s="30">
        <v>42806.684062499997</v>
      </c>
    </row>
    <row r="85" spans="1:11" x14ac:dyDescent="0.25">
      <c r="A85" s="25" t="s">
        <v>359</v>
      </c>
      <c r="B85" s="25" t="s">
        <v>328</v>
      </c>
      <c r="C85" s="26" t="s">
        <v>329</v>
      </c>
      <c r="D85" s="27" t="s">
        <v>362</v>
      </c>
      <c r="E85" s="25" t="s">
        <v>77</v>
      </c>
      <c r="F85" s="28">
        <v>250</v>
      </c>
      <c r="G85" s="25" t="s">
        <v>117</v>
      </c>
      <c r="H85" s="28" t="s">
        <v>16</v>
      </c>
      <c r="J85" s="29">
        <v>750000</v>
      </c>
      <c r="K85" s="30">
        <v>42597.166666666701</v>
      </c>
    </row>
    <row r="86" spans="1:11" x14ac:dyDescent="0.25">
      <c r="A86" s="25" t="s">
        <v>359</v>
      </c>
      <c r="B86" s="25" t="s">
        <v>330</v>
      </c>
      <c r="C86" s="26" t="s">
        <v>331</v>
      </c>
      <c r="D86" s="27" t="s">
        <v>362</v>
      </c>
      <c r="E86" s="25" t="s">
        <v>77</v>
      </c>
      <c r="F86" s="28">
        <v>200</v>
      </c>
      <c r="G86" s="25" t="s">
        <v>117</v>
      </c>
      <c r="H86" s="28" t="s">
        <v>16</v>
      </c>
      <c r="J86" s="29">
        <v>600000</v>
      </c>
      <c r="K86" s="30">
        <v>42515.166666666701</v>
      </c>
    </row>
    <row r="87" spans="1:11" x14ac:dyDescent="0.25">
      <c r="A87" s="25" t="s">
        <v>359</v>
      </c>
      <c r="B87" s="25" t="s">
        <v>333</v>
      </c>
      <c r="C87" s="26" t="s">
        <v>334</v>
      </c>
      <c r="D87" s="27" t="s">
        <v>362</v>
      </c>
      <c r="E87" s="25" t="s">
        <v>77</v>
      </c>
      <c r="F87" s="28">
        <v>200</v>
      </c>
      <c r="G87" s="25" t="s">
        <v>117</v>
      </c>
      <c r="H87" s="28" t="s">
        <v>16</v>
      </c>
      <c r="J87" s="29">
        <v>600000</v>
      </c>
      <c r="K87" s="30">
        <v>42513.166666666701</v>
      </c>
    </row>
    <row r="88" spans="1:11" x14ac:dyDescent="0.25">
      <c r="A88" s="25" t="s">
        <v>359</v>
      </c>
      <c r="B88" s="25" t="s">
        <v>336</v>
      </c>
      <c r="C88" s="26" t="s">
        <v>337</v>
      </c>
      <c r="D88" s="27" t="s">
        <v>362</v>
      </c>
      <c r="E88" s="25" t="s">
        <v>14</v>
      </c>
      <c r="F88" s="28">
        <v>300</v>
      </c>
      <c r="G88" s="25" t="s">
        <v>117</v>
      </c>
      <c r="H88" s="28" t="s">
        <v>16</v>
      </c>
      <c r="J88" s="29">
        <v>900000</v>
      </c>
      <c r="K88" s="30">
        <v>42541.166666666701</v>
      </c>
    </row>
    <row r="89" spans="1:11" x14ac:dyDescent="0.25">
      <c r="A89" s="25" t="s">
        <v>29</v>
      </c>
      <c r="B89" s="25" t="s">
        <v>338</v>
      </c>
      <c r="C89" s="26" t="s">
        <v>339</v>
      </c>
      <c r="D89" s="27" t="s">
        <v>124</v>
      </c>
      <c r="E89" s="25" t="s">
        <v>14</v>
      </c>
      <c r="F89" s="28">
        <v>75</v>
      </c>
      <c r="G89" s="25" t="s">
        <v>73</v>
      </c>
      <c r="H89" s="28" t="s">
        <v>16</v>
      </c>
      <c r="J89" s="29">
        <v>120000</v>
      </c>
      <c r="K89" s="30">
        <v>43040.731458333299</v>
      </c>
    </row>
    <row r="90" spans="1:11" x14ac:dyDescent="0.25">
      <c r="D90" s="25"/>
      <c r="F90" s="25"/>
      <c r="H90" s="25"/>
      <c r="J90" s="25"/>
      <c r="K90" s="25"/>
    </row>
    <row r="91" spans="1:11" x14ac:dyDescent="0.25">
      <c r="D91" s="25"/>
      <c r="F91" s="25"/>
      <c r="H91" s="25"/>
      <c r="J91" s="25"/>
      <c r="K91" s="25"/>
    </row>
    <row r="92" spans="1:11" x14ac:dyDescent="0.25">
      <c r="D92" s="25"/>
      <c r="F92" s="25"/>
      <c r="H92" s="25"/>
      <c r="J92" s="25"/>
      <c r="K92" s="25"/>
    </row>
    <row r="93" spans="1:11" x14ac:dyDescent="0.25">
      <c r="D93" s="25"/>
      <c r="F93" s="25"/>
      <c r="H93" s="25"/>
      <c r="J93" s="25"/>
      <c r="K93" s="25"/>
    </row>
    <row r="94" spans="1:11" x14ac:dyDescent="0.25">
      <c r="D94" s="25"/>
      <c r="F94" s="25"/>
      <c r="H94" s="25"/>
      <c r="J94" s="25"/>
      <c r="K94" s="25"/>
    </row>
  </sheetData>
  <autoFilter ref="A1:K89" xr:uid="{C77D4FE0-66A7-4AB0-8652-1E910CE74754}">
    <sortState xmlns:xlrd2="http://schemas.microsoft.com/office/spreadsheetml/2017/richdata2" ref="A2:K89">
      <sortCondition ref="B1:B89"/>
    </sortState>
  </autoFilter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E07790BB850C4EB312AB95A0983F50" ma:contentTypeVersion="30" ma:contentTypeDescription="Create a new document." ma:contentTypeScope="" ma:versionID="d52780965723e43a476e16becb628ef9">
  <xsd:schema xmlns:xsd="http://www.w3.org/2001/XMLSchema" xmlns:xs="http://www.w3.org/2001/XMLSchema" xmlns:p="http://schemas.microsoft.com/office/2006/metadata/properties" xmlns:ns1="http://schemas.microsoft.com/sharepoint/v3" xmlns:ns2="5109df41-885a-4edb-a371-9501d64fd8f1" xmlns:ns3="87b7b245-fafa-4bb3-bb61-2a644481e09a" targetNamespace="http://schemas.microsoft.com/office/2006/metadata/properties" ma:root="true" ma:fieldsID="3db1be12881eac078d6dc75ce639e494" ns1:_="" ns2:_="" ns3:_="">
    <xsd:import namespace="http://schemas.microsoft.com/sharepoint/v3"/>
    <xsd:import namespace="5109df41-885a-4edb-a371-9501d64fd8f1"/>
    <xsd:import namespace="87b7b245-fafa-4bb3-bb61-2a644481e0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Office" minOccurs="0"/>
                <xsd:element ref="ns2:2976f5f2-35e0-42e6-a7d2-2ad3cb35737dCountryOrRegion" minOccurs="0"/>
                <xsd:element ref="ns2:2976f5f2-35e0-42e6-a7d2-2ad3cb35737dState" minOccurs="0"/>
                <xsd:element ref="ns2:2976f5f2-35e0-42e6-a7d2-2ad3cb35737dCity" minOccurs="0"/>
                <xsd:element ref="ns2:2976f5f2-35e0-42e6-a7d2-2ad3cb35737dPostalCode" minOccurs="0"/>
                <xsd:element ref="ns2:2976f5f2-35e0-42e6-a7d2-2ad3cb35737dStreet" minOccurs="0"/>
                <xsd:element ref="ns2:2976f5f2-35e0-42e6-a7d2-2ad3cb35737dGeoLoc" minOccurs="0"/>
                <xsd:element ref="ns2:2976f5f2-35e0-42e6-a7d2-2ad3cb35737dDispName" minOccurs="0"/>
                <xsd:element ref="ns2:Status" minOccurs="0"/>
                <xsd:element ref="ns2:EventDate" minOccurs="0"/>
                <xsd:element ref="ns2:BPUattendancerecommended_x003f_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_Flow_SignoffStatu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09df41-885a-4edb-a371-9501d64fd8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Office" ma:index="12" nillable="true" ma:displayName="Office " ma:format="Dropdown" ma:internalName="Office">
      <xsd:simpleType>
        <xsd:restriction base="dms:Unknown"/>
      </xsd:simpleType>
    </xsd:element>
    <xsd:element name="2976f5f2-35e0-42e6-a7d2-2ad3cb35737dCountryOrRegion" ma:index="13" nillable="true" ma:displayName="Office : Country/Region" ma:internalName="CountryOrRegion" ma:readOnly="true">
      <xsd:simpleType>
        <xsd:restriction base="dms:Text"/>
      </xsd:simpleType>
    </xsd:element>
    <xsd:element name="2976f5f2-35e0-42e6-a7d2-2ad3cb35737dState" ma:index="14" nillable="true" ma:displayName="Office : State" ma:internalName="State" ma:readOnly="true">
      <xsd:simpleType>
        <xsd:restriction base="dms:Text"/>
      </xsd:simpleType>
    </xsd:element>
    <xsd:element name="2976f5f2-35e0-42e6-a7d2-2ad3cb35737dCity" ma:index="15" nillable="true" ma:displayName="Office : City" ma:internalName="City" ma:readOnly="true">
      <xsd:simpleType>
        <xsd:restriction base="dms:Text"/>
      </xsd:simpleType>
    </xsd:element>
    <xsd:element name="2976f5f2-35e0-42e6-a7d2-2ad3cb35737dPostalCode" ma:index="16" nillable="true" ma:displayName="Office : Postal Code" ma:internalName="PostalCode" ma:readOnly="true">
      <xsd:simpleType>
        <xsd:restriction base="dms:Text"/>
      </xsd:simpleType>
    </xsd:element>
    <xsd:element name="2976f5f2-35e0-42e6-a7d2-2ad3cb35737dStreet" ma:index="17" nillable="true" ma:displayName="Office : Street" ma:internalName="Street" ma:readOnly="true">
      <xsd:simpleType>
        <xsd:restriction base="dms:Text"/>
      </xsd:simpleType>
    </xsd:element>
    <xsd:element name="2976f5f2-35e0-42e6-a7d2-2ad3cb35737dGeoLoc" ma:index="18" nillable="true" ma:displayName="Office : Coordinates" ma:internalName="GeoLoc" ma:readOnly="true">
      <xsd:simpleType>
        <xsd:restriction base="dms:Unknown"/>
      </xsd:simpleType>
    </xsd:element>
    <xsd:element name="2976f5f2-35e0-42e6-a7d2-2ad3cb35737dDispName" ma:index="19" nillable="true" ma:displayName="Office : Name" ma:internalName="DispName" ma:readOnly="true">
      <xsd:simpleType>
        <xsd:restriction base="dms:Text"/>
      </xsd:simpleType>
    </xsd:element>
    <xsd:element name="Status" ma:index="20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EventDate" ma:index="21" nillable="true" ma:displayName="Event Date" ma:format="DateOnly" ma:internalName="EventDate">
      <xsd:simpleType>
        <xsd:restriction base="dms:DateTime"/>
      </xsd:simpleType>
    </xsd:element>
    <xsd:element name="BPUattendancerecommended_x003f_" ma:index="22" nillable="true" ma:displayName="BPU attendance recommended?" ma:default="0" ma:format="Dropdown" ma:internalName="BPUattendancerecommended_x003f_">
      <xsd:simpleType>
        <xsd:restriction base="dms:Boolean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6" nillable="true" ma:displayName="Tags" ma:internalName="MediaServiceAutoTags" ma:readOnly="true">
      <xsd:simpleType>
        <xsd:restriction base="dms:Text"/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30" nillable="true" ma:displayName="Location" ma:internalName="MediaServiceLocation" ma:readOnly="true">
      <xsd:simpleType>
        <xsd:restriction base="dms:Text"/>
      </xsd:simpleType>
    </xsd:element>
    <xsd:element name="_Flow_SignoffStatus" ma:index="31" nillable="true" ma:displayName="Sign-off status" ma:internalName="Sign_x002d_off_x0020_status">
      <xsd:simpleType>
        <xsd:restriction base="dms:Text"/>
      </xsd:simpleType>
    </xsd:element>
    <xsd:element name="MediaLengthInSeconds" ma:index="3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6" nillable="true" ma:taxonomy="true" ma:internalName="lcf76f155ced4ddcb4097134ff3c332f" ma:taxonomyFieldName="MediaServiceImageTags" ma:displayName="Image Tags" ma:readOnly="false" ma:fieldId="{5cf76f15-5ced-4ddc-b409-7134ff3c332f}" ma:taxonomyMulti="true" ma:sspId="86030b31-b262-4dfa-bb64-35cfdf7b07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b7b245-fafa-4bb3-bb61-2a644481e09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7" nillable="true" ma:displayName="Taxonomy Catch All Column" ma:hidden="true" ma:list="{5263b696-264b-489e-ae07-1cd962610724}" ma:internalName="TaxCatchAll" ma:showField="CatchAllData" ma:web="87b7b245-fafa-4bb3-bb61-2a644481e0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91C587-5BE4-4B45-A15F-285BBD80F0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109df41-885a-4edb-a371-9501d64fd8f1"/>
    <ds:schemaRef ds:uri="87b7b245-fafa-4bb3-bb61-2a644481e0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B92FFC-96E7-4755-919D-68BEC5957B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CHP 10-11-2021</vt:lpstr>
      <vt:lpstr>CHP 2023-2-1</vt:lpstr>
      <vt:lpstr>FuzzyLookup_AddIn_Undo_Sheet</vt:lpstr>
      <vt:lpstr>For Website (2)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Rozanova, Valentina (Woodbridge,NJ-US)</dc:creator>
  <cp:keywords/>
  <dc:description/>
  <cp:lastModifiedBy>Ukponu, Eziokwubundu</cp:lastModifiedBy>
  <cp:revision/>
  <dcterms:created xsi:type="dcterms:W3CDTF">2012-12-26T12:08:24Z</dcterms:created>
  <dcterms:modified xsi:type="dcterms:W3CDTF">2023-02-02T18:40:42Z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0x010100B5E07790BB850C4EB312AB95A0983F50</vt:lpwstr>
  </property>
</Properties>
</file>