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8"/>
  <workbookPr defaultThemeVersion="166925"/>
  <mc:AlternateContent xmlns:mc="http://schemas.openxmlformats.org/markup-compatibility/2006">
    <mc:Choice Requires="x15">
      <x15ac:absPath xmlns:x15ac="http://schemas.microsoft.com/office/spreadsheetml/2010/11/ac" url="https://southjerseyindustries.sharepoint.com/sites/EE/EEE/BPU Reporting/PY22 Q3 - BPU Reporting/"/>
    </mc:Choice>
  </mc:AlternateContent>
  <xr:revisionPtr revIDLastSave="55" documentId="8_{66F6AC62-18DF-48C2-909A-0AD3CF9818A9}" xr6:coauthVersionLast="47" xr6:coauthVersionMax="47" xr10:uidLastSave="{19D34DB9-627A-4C87-9D03-ED1EF452FC5D}"/>
  <bookViews>
    <workbookView xWindow="-28920" yWindow="-120" windowWidth="29040" windowHeight="15840" firstSheet="1" activeTab="2" xr2:uid="{00000000-000D-0000-FFFF-FFFF00000000}"/>
  </bookViews>
  <sheets>
    <sheet name="Wholesale Annual Electric (Orig" sheetId="25" state="hidden" r:id="rId1"/>
    <sheet name="Qtr NG Master" sheetId="27" r:id="rId2"/>
    <sheet name="ETG Qtr NG LMI" sheetId="33" r:id="rId3"/>
    <sheet name=" ETG Qtr NG Business Class " sheetId="32" r:id="rId4"/>
    <sheet name="NJ CEA Benchmarks (gas) - ETG" sheetId="34" r:id="rId5"/>
  </sheets>
  <definedNames>
    <definedName name="__FPMExcelClient_CellBasedFunctionStatus" localSheetId="4" hidden="1">"2_2_2_2_2_2"</definedName>
    <definedName name="__FPMExcelClient_Connection" localSheetId="4">"_FPM_BPCNW10_[http://sapbppd1.fenetwork.com/sap/bpc/]_[FE_REVFCST]_[VOL_APPL]_[false]_[false]\1"</definedName>
    <definedName name="CH_COS" localSheetId="0">#REF!</definedName>
    <definedName name="dd" localSheetId="0">[0]!RDR+1</definedName>
    <definedName name="MNTH_ENERGY" localSheetId="0">#REF!</definedName>
    <definedName name="NSP_COS" localSheetId="0">#REF!</definedName>
    <definedName name="_xlnm.Print_Area" localSheetId="4">'NJ CEA Benchmarks (gas) - ETG'!$A$1:$O$17</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ETG Qtr NG Business Class '!#REF!</definedName>
    <definedName name="Z_E3A30FBC_675D_4AD8_9B2D_12956792A138_.wvu.Rows" localSheetId="2" hidden="1">'ETG Qtr NG LMI'!#REF!</definedName>
    <definedName name="Z_E3A30FBC_675D_4AD8_9B2D_12956792A138_.wvu.Rows" localSheetId="1" hidden="1">'Qtr NG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1" i="34" l="1"/>
  <c r="G10" i="34"/>
  <c r="G9" i="34"/>
  <c r="H12" i="34" s="1"/>
  <c r="N12" i="34" l="1"/>
  <c r="L12" i="34"/>
  <c r="J12" i="34"/>
  <c r="E12" i="32"/>
  <c r="G12" i="32"/>
  <c r="I12" i="32"/>
  <c r="D18" i="32" l="1"/>
  <c r="E18" i="32"/>
  <c r="F18" i="32"/>
  <c r="G18" i="32"/>
  <c r="H18" i="32"/>
  <c r="I18" i="32"/>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<sst xmlns="http://schemas.openxmlformats.org/spreadsheetml/2006/main" count="264" uniqueCount="153">
  <si>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</si>
  <si>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</si>
  <si>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</si>
  <si>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</si>
  <si>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</si>
  <si>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</si>
  <si>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</si>
  <si>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</si>
  <si>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</si>
  <si>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</si>
  <si>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</si>
  <si>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</si>
  <si>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</si>
  <si>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</si>
  <si>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</si>
  <si>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</si>
  <si>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</si>
  <si>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</si>
  <si>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</si>
  <si>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</si>
  <si>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</si>
  <si>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</si>
  <si>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</si>
  <si>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</si>
  <si>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</si>
  <si>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</si>
  <si>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</si>
  <si>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</si>
  <si>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</si>
  <si>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</si>
  <si>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</si>
  <si>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</si>
  <si>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</si>
  <si>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</si>
  <si>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</si>
  <si>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</si>
  <si>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</si>
  <si>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</si>
  <si>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</si>
  <si>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</si>
  <si>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</si>
  <si>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</si>
  <si>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</si>
  <si>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</si>
  <si>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</si>
  <si>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</si>
  <si>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</si>
  <si>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</si>
  <si>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</si>
  <si>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</si>
  <si>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</si>
  <si>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</si>
  <si>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</si>
  <si>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</si>
  <si>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</si>
  <si>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ETG Energy Efficiency and PDR Savings Summary</t>
  </si>
  <si>
    <t>Elizabethtown Gas Quarterly Report - Appendix 2A</t>
  </si>
  <si>
    <t>For Period Ending PY22Q3 PYTD</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</si>
  <si>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</si>
  <si>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</si>
  <si>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</si>
  <si>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</si>
  <si>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</si>
  <si>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</si>
  <si>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</si>
  <si>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</si>
  <si>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</si>
  <si>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</si>
  <si>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</si>
  <si>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</si>
  <si>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</si>
  <si>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</si>
  <si>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t>Annual Forecasted Program Costs ($000)²</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</si>
  <si>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</si>
  <si>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</si>
  <si>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</si>
  <si>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</si>
  <si>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</si>
  <si>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</si>
  <si>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</si>
  <si>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r>
      <t>Peak Demand Savings YTD (DT)</t>
    </r>
    <r>
      <rPr>
        <vertAlign val="superscript"/>
        <sz val="9"/>
        <color rgb="FFFFFFFF"/>
        <rFont val="Calibri"/>
        <family val="2"/>
        <scheme val="minor"/>
      </rPr>
      <t>4</t>
    </r>
  </si>
  <si>
    <t>Current Quarter Lifetime Retail Savings (DTh)</t>
  </si>
  <si>
    <t>Sub Program or Category¹</t>
  </si>
  <si>
    <t>Efficient Products*</t>
  </si>
  <si>
    <t>HVAC</t>
  </si>
  <si>
    <t>Appliance Rebates</t>
  </si>
  <si>
    <t>Marketplace Efficient Products</t>
  </si>
  <si>
    <t>EE Giveaway Kits</t>
  </si>
  <si>
    <t>Subtotal Efficient Products</t>
  </si>
  <si>
    <t>Home Performance with Energy Star*</t>
  </si>
  <si>
    <t>Quick Home Energy Check-Up</t>
  </si>
  <si>
    <t>Sub-Program</t>
  </si>
  <si>
    <t>Direct Install*</t>
  </si>
  <si>
    <t>Prescriptive/Custom*³</t>
  </si>
  <si>
    <t>N/A</t>
  </si>
  <si>
    <t>Multi-Family*</t>
  </si>
  <si>
    <t>HPwES</t>
  </si>
  <si>
    <t>Prescriptive/Custom*</t>
  </si>
  <si>
    <t>Subtotal MultiFamily</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</si>
  <si>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</si>
  <si>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</si>
  <si>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</si>
  <si>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r>
      <rPr>
        <vertAlign val="superscript"/>
        <sz val="11"/>
        <rFont val="Calibri"/>
        <family val="2"/>
        <scheme val="minor"/>
      </rPr>
      <t>4</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</si>
  <si>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</si>
  <si>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t>* Denotes a core EE program. Home Performance with Energy Star only includes non-LMI; the comparable program for LMI participants is Comfort Partners, which is jointly administered by the State and Utilities.</t>
  </si>
  <si>
    <t>Elizabethtown Gas Quarterly Report - Appendix 2B</t>
  </si>
  <si>
    <t>Incentive Expenditures (Customer Rebates and Low/no-cost financing)</t>
  </si>
  <si>
    <t>Reported Incentive Costs YTD ($000)</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</si>
  <si>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</si>
  <si>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</si>
  <si>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</si>
  <si>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</si>
  <si>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</si>
  <si>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</si>
  <si>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1 Income-qualified customers are directed to participate through the Comfort Partners or Moderate Income Weatherization programs.</t>
  </si>
  <si>
    <t>Elizabethtown Gas Quarterly Report - Appendix 2C</t>
  </si>
  <si>
    <t>Reported Incentive Costs YTD ($)</t>
  </si>
  <si>
    <t>Small Commercial</t>
  </si>
  <si>
    <t>Large Commercial</t>
  </si>
  <si>
    <t>Appendix 2D - Elizabethtown Gas Energy Efficiency Compliance Baselines and Benchmarks</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</si>
  <si>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</si>
  <si>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</si>
  <si>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</si>
  <si>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</si>
  <si>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</si>
  <si>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</si>
  <si>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</si>
  <si>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</si>
  <si>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</si>
  <si>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</si>
  <si>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</si>
  <si>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</si>
  <si>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</si>
  <si>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</si>
  <si>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(A)</t>
  </si>
  <si>
    <t>(B)</t>
  </si>
  <si>
    <t>(C) = (A)-(B)</t>
  </si>
  <si>
    <t xml:space="preserve">(D) = Average (C) </t>
  </si>
  <si>
    <t>(E)</t>
  </si>
  <si>
    <t>(F) = (E) * (D)</t>
  </si>
  <si>
    <t>(G)</t>
  </si>
  <si>
    <t>(H) = (G) * (D)</t>
  </si>
  <si>
    <t>(I)</t>
  </si>
  <si>
    <t>(J) = (I) * (D)</t>
  </si>
  <si>
    <t>Elizabethtown Gas</t>
  </si>
  <si>
    <t>7/1/18 - 6/30/19</t>
  </si>
  <si>
    <t>7/1/19 - 6/30/20</t>
  </si>
  <si>
    <t>7/1/20 - 6/30/21</t>
  </si>
  <si>
    <t>Plan Year 2022</t>
  </si>
  <si>
    <t>Notes:</t>
  </si>
  <si>
    <t>(A) Includes sales as reported on FERC Form-2, as adjusted for the given sales period (planning year)</t>
  </si>
  <si>
    <t>(B) Includes adjustments to remove Electric Generation and Cogeneration.  Negative values in year 2021 reflect billing adjustments.</t>
  </si>
  <si>
    <t>(E,G,I) No formal targets established for PY22 in the June 2020 CEA Framework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</si>
</sst>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quot;$&quot;#,##0"/>
    <numFmt numFmtId="169" formatCode="&quot;$&quot;#,##0.00"/>
  </numFmts>
  <fonts count="3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
      <sz val="11"/>
      <name val="Arial Black"/>
      <family val="2"/>
    </font>
    <font>
      <u/>
      <sz val="16"/>
      <name val="Arial Black"/>
      <family val="2"/>
    </font>
    <font>
      <b/>
      <sz val="14"/>
      <name val="Calibri"/>
      <family val="2"/>
      <scheme val="minor"/>
    </font>
    <font>
      <b/>
      <sz val="12"/>
      <color indexed="9"/>
      <name val="Times New Roman"/>
      <family val="1"/>
    </font>
    <font>
      <sz val="12"/>
      <name val="Times New Roman"/>
      <family val="1"/>
    </font>
    <font>
      <b/>
      <sz val="12"/>
      <name val="Times New Roman"/>
      <family val="1"/>
    </font>
    <font>
      <sz val="12"/>
      <color theme="1"/>
      <name val="Times New Roman"/>
      <family val="1"/>
    </font>
    <font>
      <b/>
      <sz val="12"/>
      <color rgb="FF000000"/>
      <name val="Times New Roman"/>
      <family val="1"/>
    </font>
    <font>
      <sz val="12"/>
      <color rgb="FF000000"/>
      <name val="Times New Roman"/>
      <family val="1"/>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indexed="22"/>
        <bgColor indexed="64"/>
      </patternFill>
    </fill>
  </fills>
  <borders count="85">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22" fillId="0" borderId="0"/>
  </cellStyleXfs>
  <cellXfs count="587">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164" fontId="3" fillId="3" borderId="40"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3" fillId="3" borderId="43" xfId="0" applyFont="1" applyFill="1" applyBorder="1"/>
    <xf numFmtId="0" fontId="0" fillId="0" borderId="55"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2" borderId="38" xfId="0" applyFont="1" applyFill="1" applyBorder="1" applyAlignment="1">
      <alignment horizontal="center" vertical="center" wrapText="1"/>
    </xf>
    <xf numFmtId="9" fontId="0" fillId="0" borderId="0" xfId="3" applyFont="1" applyFill="1" applyBorder="1"/>
    <xf numFmtId="0" fontId="0" fillId="0" borderId="57" xfId="0" applyBorder="1" applyAlignment="1">
      <alignment horizontal="left" vertical="center" wrapText="1"/>
    </xf>
    <xf numFmtId="0" fontId="0" fillId="0" borderId="56"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2" xfId="0" applyFont="1" applyFill="1" applyBorder="1"/>
    <xf numFmtId="0" fontId="0" fillId="0" borderId="56" xfId="0" applyBorder="1" applyAlignment="1">
      <alignment vertical="center" wrapText="1"/>
    </xf>
    <xf numFmtId="0" fontId="3" fillId="3" borderId="59" xfId="0" applyFont="1" applyFill="1" applyBorder="1"/>
    <xf numFmtId="0" fontId="3" fillId="3" borderId="51" xfId="0" applyFont="1" applyFill="1" applyBorder="1"/>
    <xf numFmtId="0" fontId="0" fillId="0" borderId="56" xfId="0" applyBorder="1"/>
    <xf numFmtId="0" fontId="3" fillId="3" borderId="53" xfId="0" applyFont="1" applyFill="1" applyBorder="1"/>
    <xf numFmtId="0" fontId="3" fillId="3" borderId="66" xfId="0" applyFont="1" applyFill="1" applyBorder="1"/>
    <xf numFmtId="0" fontId="0" fillId="2" borderId="54" xfId="0" applyFill="1" applyBorder="1" applyAlignment="1">
      <alignment vertical="center" wrapText="1"/>
    </xf>
    <xf numFmtId="0" fontId="0" fillId="0" borderId="51" xfId="0" applyBorder="1" applyAlignment="1">
      <alignment horizontal="left" vertical="center" wrapText="1"/>
    </xf>
    <xf numFmtId="0" fontId="0" fillId="2" borderId="37" xfId="0" applyFill="1" applyBorder="1" applyAlignment="1">
      <alignment vertical="center" wrapText="1"/>
    </xf>
    <xf numFmtId="0" fontId="3" fillId="3" borderId="27" xfId="0" applyFont="1" applyFill="1" applyBorder="1"/>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7"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68" xfId="0" applyFill="1" applyBorder="1" applyAlignment="1">
      <alignment vertical="center" wrapText="1"/>
    </xf>
    <xf numFmtId="0" fontId="3" fillId="3" borderId="41" xfId="0" applyFont="1" applyFill="1" applyBorder="1"/>
    <xf numFmtId="0" fontId="8" fillId="7" borderId="23" xfId="0" applyFont="1" applyFill="1" applyBorder="1" applyAlignment="1">
      <alignment horizontal="center" vertical="center" wrapText="1"/>
    </xf>
    <xf numFmtId="0" fontId="8" fillId="7" borderId="67"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64"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0" fillId="0" borderId="14" xfId="0" applyBorder="1" applyAlignment="1">
      <alignment vertical="center" wrapText="1"/>
    </xf>
    <xf numFmtId="0" fontId="3" fillId="3" borderId="58" xfId="0" applyFont="1" applyFill="1" applyBorder="1"/>
    <xf numFmtId="0" fontId="0" fillId="0" borderId="23" xfId="0" applyBorder="1"/>
    <xf numFmtId="0" fontId="0" fillId="0" borderId="42" xfId="0" applyBorder="1"/>
    <xf numFmtId="0" fontId="3" fillId="3" borderId="0" xfId="0" applyFont="1" applyFill="1"/>
    <xf numFmtId="164" fontId="3" fillId="3" borderId="0" xfId="1" applyNumberFormat="1" applyFont="1" applyFill="1" applyBorder="1" applyAlignment="1"/>
    <xf numFmtId="164" fontId="3" fillId="6" borderId="0" xfId="1" applyNumberFormat="1" applyFont="1" applyFill="1" applyBorder="1" applyAlignment="1"/>
    <xf numFmtId="43" fontId="3" fillId="6" borderId="0" xfId="1" applyFont="1" applyFill="1" applyBorder="1" applyAlignment="1"/>
    <xf numFmtId="0" fontId="0" fillId="8" borderId="0" xfId="0" applyFill="1"/>
    <xf numFmtId="0" fontId="0" fillId="0" borderId="52" xfId="0" applyBorder="1" applyAlignment="1">
      <alignment vertical="center" wrapText="1"/>
    </xf>
    <xf numFmtId="0" fontId="0" fillId="5" borderId="37" xfId="0" applyFill="1" applyBorder="1" applyAlignment="1">
      <alignment horizontal="left" vertical="center" wrapText="1"/>
    </xf>
    <xf numFmtId="0" fontId="0" fillId="5" borderId="10" xfId="0" applyFill="1" applyBorder="1" applyAlignment="1">
      <alignment horizontal="left" vertical="center" wrapText="1"/>
    </xf>
    <xf numFmtId="0" fontId="6" fillId="7" borderId="20" xfId="0" applyFont="1" applyFill="1" applyBorder="1" applyAlignment="1">
      <alignment horizontal="center" vertical="center" wrapText="1"/>
    </xf>
    <xf numFmtId="0" fontId="0" fillId="5" borderId="20" xfId="0" applyFill="1" applyBorder="1" applyAlignment="1">
      <alignment horizontal="left" vertical="center" wrapText="1"/>
    </xf>
    <xf numFmtId="164" fontId="8" fillId="2" borderId="72" xfId="1" applyNumberFormat="1" applyFont="1" applyFill="1" applyBorder="1" applyAlignment="1">
      <alignment horizontal="center" vertical="center" wrapText="1"/>
    </xf>
    <xf numFmtId="0" fontId="0" fillId="5" borderId="32" xfId="0" applyFill="1" applyBorder="1" applyAlignment="1">
      <alignment horizontal="left" vertical="center" wrapText="1"/>
    </xf>
    <xf numFmtId="0" fontId="0" fillId="5" borderId="6" xfId="0" applyFill="1" applyBorder="1" applyAlignment="1">
      <alignment horizontal="left" vertical="center" wrapText="1"/>
    </xf>
    <xf numFmtId="164" fontId="0" fillId="0" borderId="0" xfId="1" applyNumberFormat="1" applyFont="1" applyFill="1" applyBorder="1" applyAlignment="1">
      <alignment horizontal="right" wrapText="1"/>
    </xf>
    <xf numFmtId="0" fontId="20" fillId="9" borderId="62" xfId="0" applyFont="1" applyFill="1" applyBorder="1"/>
    <xf numFmtId="0" fontId="20" fillId="9" borderId="60" xfId="0" applyFont="1" applyFill="1" applyBorder="1"/>
    <xf numFmtId="3" fontId="20" fillId="9" borderId="18" xfId="0" applyNumberFormat="1" applyFont="1" applyFill="1" applyBorder="1"/>
    <xf numFmtId="0" fontId="20" fillId="9" borderId="18" xfId="0" applyFont="1" applyFill="1" applyBorder="1"/>
    <xf numFmtId="0" fontId="20" fillId="9" borderId="45" xfId="0" applyFont="1" applyFill="1" applyBorder="1"/>
    <xf numFmtId="0" fontId="20" fillId="9" borderId="17" xfId="0" applyFont="1" applyFill="1" applyBorder="1"/>
    <xf numFmtId="0" fontId="20" fillId="9" borderId="19" xfId="0" applyFont="1" applyFill="1" applyBorder="1"/>
    <xf numFmtId="0" fontId="20" fillId="9" borderId="16" xfId="0" applyFont="1" applyFill="1" applyBorder="1" applyAlignment="1">
      <alignment vertical="center"/>
    </xf>
    <xf numFmtId="0" fontId="20" fillId="9" borderId="18" xfId="0" applyFont="1" applyFill="1" applyBorder="1" applyAlignment="1">
      <alignment vertical="center"/>
    </xf>
    <xf numFmtId="0" fontId="20" fillId="9" borderId="24" xfId="0" applyFont="1" applyFill="1" applyBorder="1" applyAlignment="1">
      <alignment vertical="center"/>
    </xf>
    <xf numFmtId="0" fontId="20" fillId="9" borderId="67" xfId="0" applyFont="1" applyFill="1" applyBorder="1" applyAlignment="1">
      <alignment vertical="center"/>
    </xf>
    <xf numFmtId="169" fontId="20" fillId="9" borderId="62" xfId="0" applyNumberFormat="1" applyFont="1" applyFill="1" applyBorder="1" applyAlignment="1">
      <alignment horizontal="center" vertical="center"/>
    </xf>
    <xf numFmtId="169" fontId="20" fillId="9" borderId="68" xfId="0" applyNumberFormat="1" applyFont="1" applyFill="1" applyBorder="1" applyAlignment="1">
      <alignment horizontal="center" vertical="center" wrapText="1"/>
    </xf>
    <xf numFmtId="0" fontId="20" fillId="12" borderId="40" xfId="0" applyFont="1" applyFill="1" applyBorder="1"/>
    <xf numFmtId="0" fontId="20" fillId="9" borderId="40" xfId="0" applyFont="1" applyFill="1" applyBorder="1"/>
    <xf numFmtId="0" fontId="20" fillId="9" borderId="44" xfId="0" applyFont="1" applyFill="1" applyBorder="1"/>
    <xf numFmtId="0" fontId="20" fillId="12" borderId="44" xfId="0" applyFont="1" applyFill="1" applyBorder="1"/>
    <xf numFmtId="0" fontId="19" fillId="0" borderId="11" xfId="0" applyFont="1" applyBorder="1" applyAlignment="1">
      <alignment horizontal="center" vertical="center"/>
    </xf>
    <xf numFmtId="0" fontId="14" fillId="0" borderId="0" xfId="0" applyFont="1" applyAlignment="1">
      <alignment horizontal="left"/>
    </xf>
    <xf numFmtId="0" fontId="8" fillId="2" borderId="43" xfId="0" applyFont="1" applyFill="1" applyBorder="1" applyAlignment="1">
      <alignment horizontal="center" vertical="center" wrapText="1"/>
    </xf>
    <xf numFmtId="164" fontId="8" fillId="7" borderId="43"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8" fillId="2" borderId="42" xfId="0" applyNumberFormat="1" applyFont="1" applyFill="1" applyBorder="1" applyAlignment="1">
      <alignment horizontal="center" vertical="center" wrapText="1"/>
    </xf>
    <xf numFmtId="3" fontId="20" fillId="9" borderId="62" xfId="0" applyNumberFormat="1" applyFont="1" applyFill="1" applyBorder="1" applyAlignment="1">
      <alignment horizontal="center" vertical="center"/>
    </xf>
    <xf numFmtId="3" fontId="20" fillId="9" borderId="68" xfId="0" applyNumberFormat="1" applyFont="1" applyFill="1" applyBorder="1" applyAlignment="1">
      <alignment horizontal="center" vertical="center" wrapText="1"/>
    </xf>
    <xf numFmtId="3" fontId="20" fillId="9" borderId="59" xfId="0" applyNumberFormat="1" applyFont="1" applyFill="1" applyBorder="1" applyAlignment="1">
      <alignment horizontal="center"/>
    </xf>
    <xf numFmtId="3" fontId="20" fillId="9" borderId="49" xfId="0" applyNumberFormat="1" applyFont="1" applyFill="1" applyBorder="1" applyAlignment="1">
      <alignment horizontal="center"/>
    </xf>
    <xf numFmtId="3" fontId="20" fillId="9" borderId="10" xfId="0" applyNumberFormat="1" applyFont="1" applyFill="1" applyBorder="1" applyAlignment="1">
      <alignment horizontal="center"/>
    </xf>
    <xf numFmtId="3" fontId="19" fillId="10" borderId="6" xfId="0" applyNumberFormat="1" applyFont="1" applyFill="1" applyBorder="1" applyAlignment="1">
      <alignment horizontal="center" vertical="center" wrapText="1"/>
    </xf>
    <xf numFmtId="3" fontId="19" fillId="10" borderId="38" xfId="0" applyNumberFormat="1" applyFont="1" applyFill="1" applyBorder="1" applyAlignment="1">
      <alignment horizontal="center" vertical="center" wrapText="1"/>
    </xf>
    <xf numFmtId="3" fontId="20" fillId="12" borderId="40" xfId="0" applyNumberFormat="1" applyFont="1" applyFill="1" applyBorder="1"/>
    <xf numFmtId="3" fontId="20" fillId="12" borderId="49" xfId="0" applyNumberFormat="1" applyFont="1" applyFill="1" applyBorder="1"/>
    <xf numFmtId="4" fontId="0" fillId="0" borderId="0" xfId="1" applyNumberFormat="1" applyFont="1"/>
    <xf numFmtId="4" fontId="8" fillId="2" borderId="47" xfId="0" applyNumberFormat="1" applyFont="1" applyFill="1" applyBorder="1" applyAlignment="1">
      <alignment horizontal="center" vertical="center" wrapText="1"/>
    </xf>
    <xf numFmtId="4" fontId="8" fillId="2" borderId="33" xfId="0" applyNumberFormat="1" applyFont="1" applyFill="1" applyBorder="1" applyAlignment="1">
      <alignment horizontal="center" vertical="center" wrapText="1"/>
    </xf>
    <xf numFmtId="4" fontId="20" fillId="9" borderId="24" xfId="0" applyNumberFormat="1" applyFont="1" applyFill="1" applyBorder="1" applyAlignment="1">
      <alignment vertical="center"/>
    </xf>
    <xf numFmtId="4" fontId="3" fillId="6" borderId="43" xfId="1" applyNumberFormat="1" applyFont="1" applyFill="1" applyBorder="1" applyAlignment="1"/>
    <xf numFmtId="4" fontId="3" fillId="6" borderId="0" xfId="1" applyNumberFormat="1" applyFont="1" applyFill="1" applyBorder="1" applyAlignment="1"/>
    <xf numFmtId="4" fontId="2" fillId="0" borderId="0" xfId="0" applyNumberFormat="1" applyFont="1"/>
    <xf numFmtId="0" fontId="0" fillId="0" borderId="57" xfId="0" applyBorder="1"/>
    <xf numFmtId="3" fontId="19" fillId="0" borderId="62" xfId="0" applyNumberFormat="1" applyFont="1" applyBorder="1" applyAlignment="1">
      <alignment horizontal="center" vertical="center"/>
    </xf>
    <xf numFmtId="3" fontId="19" fillId="0" borderId="68" xfId="0" applyNumberFormat="1" applyFont="1" applyBorder="1" applyAlignment="1">
      <alignment horizontal="center" vertical="center"/>
    </xf>
    <xf numFmtId="3" fontId="19" fillId="0" borderId="29" xfId="0" applyNumberFormat="1" applyFont="1" applyBorder="1" applyAlignment="1">
      <alignment horizontal="center" vertical="center"/>
    </xf>
    <xf numFmtId="3" fontId="19" fillId="0" borderId="39" xfId="0" applyNumberFormat="1" applyFont="1" applyBorder="1" applyAlignment="1">
      <alignment horizontal="center" vertical="center"/>
    </xf>
    <xf numFmtId="3" fontId="19" fillId="0" borderId="21" xfId="0" applyNumberFormat="1" applyFont="1" applyBorder="1" applyAlignment="1">
      <alignment horizontal="center" vertical="center"/>
    </xf>
    <xf numFmtId="3" fontId="19" fillId="0" borderId="60" xfId="0" applyNumberFormat="1" applyFont="1" applyBorder="1" applyAlignment="1">
      <alignment horizontal="center" vertical="center"/>
    </xf>
    <xf numFmtId="3" fontId="19" fillId="0" borderId="58"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19" fillId="0" borderId="41" xfId="0" applyNumberFormat="1" applyFont="1" applyBorder="1" applyAlignment="1">
      <alignment horizontal="center" vertical="center"/>
    </xf>
    <xf numFmtId="3" fontId="19" fillId="10" borderId="61" xfId="0" applyNumberFormat="1" applyFont="1" applyFill="1" applyBorder="1" applyAlignment="1">
      <alignment horizontal="center" vertical="center" wrapText="1"/>
    </xf>
    <xf numFmtId="3" fontId="19" fillId="0" borderId="37" xfId="0" applyNumberFormat="1" applyFont="1" applyBorder="1" applyAlignment="1">
      <alignment horizontal="center" vertical="center"/>
    </xf>
    <xf numFmtId="3" fontId="19" fillId="0" borderId="64" xfId="0" applyNumberFormat="1" applyFont="1" applyBorder="1" applyAlignment="1">
      <alignment horizontal="center" vertical="center"/>
    </xf>
    <xf numFmtId="3" fontId="19" fillId="0" borderId="22" xfId="0" applyNumberFormat="1" applyFont="1" applyBorder="1" applyAlignment="1">
      <alignment horizontal="center" vertical="center"/>
    </xf>
    <xf numFmtId="3" fontId="20" fillId="9" borderId="25" xfId="0" applyNumberFormat="1" applyFont="1" applyFill="1" applyBorder="1" applyAlignment="1">
      <alignment horizontal="center"/>
    </xf>
    <xf numFmtId="3" fontId="20" fillId="9" borderId="69" xfId="0" applyNumberFormat="1" applyFont="1" applyFill="1" applyBorder="1" applyAlignment="1">
      <alignment horizontal="center"/>
    </xf>
    <xf numFmtId="3" fontId="19" fillId="0" borderId="22" xfId="0" applyNumberFormat="1" applyFont="1" applyBorder="1" applyAlignment="1">
      <alignment horizontal="center"/>
    </xf>
    <xf numFmtId="3" fontId="19" fillId="0" borderId="39" xfId="0" applyNumberFormat="1" applyFont="1" applyBorder="1" applyAlignment="1">
      <alignment horizontal="center"/>
    </xf>
    <xf numFmtId="0" fontId="21" fillId="0" borderId="0" xfId="0" applyFont="1" applyFill="1" applyAlignment="1">
      <alignment vertical="center"/>
    </xf>
    <xf numFmtId="0" fontId="19" fillId="0" borderId="10" xfId="0" applyFont="1" applyBorder="1" applyAlignment="1">
      <alignment horizontal="center" vertical="center"/>
    </xf>
    <xf numFmtId="0" fontId="19" fillId="0" borderId="24" xfId="0" applyFont="1" applyBorder="1" applyAlignment="1">
      <alignment horizont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1" xfId="0" applyFont="1" applyBorder="1" applyAlignment="1">
      <alignment horizontal="center"/>
    </xf>
    <xf numFmtId="0" fontId="19" fillId="0" borderId="13" xfId="0" applyFont="1" applyBorder="1" applyAlignment="1">
      <alignment horizontal="center" vertical="center"/>
    </xf>
    <xf numFmtId="0" fontId="19" fillId="0" borderId="11" xfId="0" applyFont="1" applyBorder="1" applyAlignment="1">
      <alignment horizontal="center"/>
    </xf>
    <xf numFmtId="0" fontId="20" fillId="9" borderId="40" xfId="0" applyFont="1" applyFill="1" applyBorder="1" applyAlignment="1">
      <alignment horizontal="center"/>
    </xf>
    <xf numFmtId="0" fontId="19" fillId="10" borderId="37" xfId="0" applyFont="1" applyFill="1" applyBorder="1" applyAlignment="1">
      <alignment horizontal="center" vertical="center" wrapText="1"/>
    </xf>
    <xf numFmtId="0" fontId="19" fillId="10" borderId="64"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7" xfId="0" applyBorder="1" applyAlignment="1">
      <alignment horizontal="center"/>
    </xf>
    <xf numFmtId="164" fontId="0" fillId="0" borderId="67" xfId="1" applyNumberFormat="1" applyFont="1" applyFill="1" applyBorder="1" applyAlignment="1">
      <alignment horizontal="center"/>
    </xf>
    <xf numFmtId="0" fontId="3" fillId="3" borderId="40"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9" fillId="0" borderId="6" xfId="0" applyNumberFormat="1" applyFont="1" applyBorder="1" applyAlignment="1">
      <alignment horizontal="center" vertical="center"/>
    </xf>
    <xf numFmtId="3" fontId="19" fillId="11" borderId="54" xfId="0" applyNumberFormat="1" applyFont="1" applyFill="1" applyBorder="1" applyAlignment="1">
      <alignment horizontal="center" vertical="center"/>
    </xf>
    <xf numFmtId="3" fontId="19" fillId="0" borderId="54" xfId="0" applyNumberFormat="1" applyFont="1" applyBorder="1" applyAlignment="1">
      <alignment horizontal="center" vertical="center"/>
    </xf>
    <xf numFmtId="0" fontId="19" fillId="11" borderId="1" xfId="0" applyFont="1" applyFill="1" applyBorder="1" applyAlignment="1">
      <alignment horizontal="center" vertical="center"/>
    </xf>
    <xf numFmtId="6" fontId="19" fillId="0" borderId="54" xfId="0" applyNumberFormat="1" applyFont="1" applyBorder="1" applyAlignment="1">
      <alignment horizontal="center" vertical="center"/>
    </xf>
    <xf numFmtId="3" fontId="19" fillId="11" borderId="20" xfId="0" applyNumberFormat="1" applyFont="1" applyFill="1" applyBorder="1" applyAlignment="1">
      <alignment horizontal="center" vertical="center"/>
    </xf>
    <xf numFmtId="3" fontId="19" fillId="0" borderId="20" xfId="0" applyNumberFormat="1" applyFont="1" applyBorder="1" applyAlignment="1">
      <alignment horizontal="center" vertical="center"/>
    </xf>
    <xf numFmtId="0" fontId="19" fillId="11" borderId="31" xfId="0" applyFont="1" applyFill="1" applyBorder="1" applyAlignment="1">
      <alignment horizontal="center" vertical="center"/>
    </xf>
    <xf numFmtId="6" fontId="19" fillId="0" borderId="20" xfId="0" applyNumberFormat="1" applyFont="1" applyBorder="1" applyAlignment="1">
      <alignment horizontal="center" vertical="center"/>
    </xf>
    <xf numFmtId="3" fontId="19" fillId="0" borderId="0" xfId="0" applyNumberFormat="1" applyFont="1" applyAlignment="1">
      <alignment horizontal="center" vertical="center"/>
    </xf>
    <xf numFmtId="3" fontId="19" fillId="0" borderId="13" xfId="0" applyNumberFormat="1" applyFont="1" applyBorder="1" applyAlignment="1">
      <alignment horizontal="center" vertical="center"/>
    </xf>
    <xf numFmtId="9" fontId="19" fillId="0" borderId="31" xfId="0" applyNumberFormat="1" applyFont="1" applyBorder="1" applyAlignment="1">
      <alignment horizontal="center" vertical="center"/>
    </xf>
    <xf numFmtId="3" fontId="19" fillId="0" borderId="27" xfId="0" applyNumberFormat="1" applyFont="1" applyBorder="1" applyAlignment="1">
      <alignment horizontal="center" vertical="center"/>
    </xf>
    <xf numFmtId="9" fontId="19" fillId="0" borderId="1" xfId="0" applyNumberFormat="1" applyFont="1" applyBorder="1" applyAlignment="1">
      <alignment horizontal="center" vertical="center"/>
    </xf>
    <xf numFmtId="3" fontId="19" fillId="0" borderId="10" xfId="0" applyNumberFormat="1" applyFont="1" applyBorder="1" applyAlignment="1">
      <alignment horizontal="center" vertical="center"/>
    </xf>
    <xf numFmtId="3" fontId="19" fillId="0" borderId="71" xfId="0" applyNumberFormat="1" applyFont="1" applyBorder="1" applyAlignment="1">
      <alignment horizontal="center" vertical="center"/>
    </xf>
    <xf numFmtId="3" fontId="19" fillId="0" borderId="24" xfId="0" applyNumberFormat="1" applyFont="1" applyBorder="1" applyAlignment="1">
      <alignment horizontal="center" vertical="center"/>
    </xf>
    <xf numFmtId="9" fontId="19" fillId="0" borderId="3" xfId="3" applyFont="1" applyBorder="1" applyAlignment="1">
      <alignment horizontal="center" vertical="center"/>
    </xf>
    <xf numFmtId="3" fontId="20" fillId="9" borderId="43" xfId="0" applyNumberFormat="1" applyFont="1" applyFill="1" applyBorder="1" applyAlignment="1">
      <alignment horizontal="center"/>
    </xf>
    <xf numFmtId="9" fontId="20" fillId="9" borderId="63" xfId="3" applyFont="1" applyFill="1" applyBorder="1" applyAlignment="1">
      <alignment horizontal="center"/>
    </xf>
    <xf numFmtId="3" fontId="19" fillId="10" borderId="8" xfId="0" applyNumberFormat="1" applyFont="1" applyFill="1" applyBorder="1" applyAlignment="1">
      <alignment horizontal="center" vertical="center" wrapText="1"/>
    </xf>
    <xf numFmtId="0" fontId="19" fillId="10" borderId="9" xfId="0" applyFont="1" applyFill="1" applyBorder="1" applyAlignment="1">
      <alignment horizontal="center" vertical="center" wrapText="1"/>
    </xf>
    <xf numFmtId="9" fontId="19" fillId="10" borderId="9" xfId="3" applyFont="1" applyFill="1" applyBorder="1" applyAlignment="1">
      <alignment horizontal="center" vertical="center" wrapText="1"/>
    </xf>
    <xf numFmtId="3" fontId="20" fillId="9" borderId="29" xfId="0" applyNumberFormat="1" applyFont="1" applyFill="1" applyBorder="1" applyAlignment="1">
      <alignment horizontal="center"/>
    </xf>
    <xf numFmtId="3" fontId="20" fillId="9" borderId="20" xfId="0" applyNumberFormat="1" applyFont="1" applyFill="1" applyBorder="1" applyAlignment="1">
      <alignment horizontal="center"/>
    </xf>
    <xf numFmtId="0" fontId="20" fillId="9" borderId="31" xfId="0" applyFont="1" applyFill="1" applyBorder="1" applyAlignment="1">
      <alignment horizontal="center"/>
    </xf>
    <xf numFmtId="9" fontId="20" fillId="9" borderId="31" xfId="3" applyFont="1" applyFill="1" applyBorder="1" applyAlignment="1">
      <alignment horizontal="center"/>
    </xf>
    <xf numFmtId="3" fontId="20" fillId="9" borderId="20" xfId="0" applyNumberFormat="1" applyFont="1" applyFill="1" applyBorder="1" applyAlignment="1">
      <alignment horizontal="center" vertical="center"/>
    </xf>
    <xf numFmtId="3" fontId="19" fillId="0" borderId="46" xfId="0" applyNumberFormat="1" applyFont="1" applyBorder="1" applyAlignment="1">
      <alignment horizontal="center" vertical="center"/>
    </xf>
    <xf numFmtId="9" fontId="19" fillId="0" borderId="1" xfId="3" applyFont="1" applyFill="1" applyBorder="1" applyAlignment="1">
      <alignment horizontal="center" vertical="center"/>
    </xf>
    <xf numFmtId="3" fontId="19" fillId="0" borderId="8" xfId="0" applyNumberFormat="1" applyFont="1" applyBorder="1" applyAlignment="1">
      <alignment horizontal="center" vertical="center"/>
    </xf>
    <xf numFmtId="9" fontId="19" fillId="0" borderId="7" xfId="0" applyNumberFormat="1" applyFont="1" applyBorder="1" applyAlignment="1">
      <alignment horizontal="center" vertical="center"/>
    </xf>
    <xf numFmtId="6" fontId="19" fillId="0" borderId="8" xfId="0" applyNumberFormat="1" applyFont="1" applyBorder="1" applyAlignment="1">
      <alignment horizontal="center" vertical="center"/>
    </xf>
    <xf numFmtId="9" fontId="19" fillId="0" borderId="7" xfId="3" applyFont="1" applyFill="1" applyBorder="1" applyAlignment="1">
      <alignment horizontal="center" vertical="center"/>
    </xf>
    <xf numFmtId="9" fontId="19" fillId="0" borderId="21" xfId="3" applyFont="1" applyFill="1" applyBorder="1" applyAlignment="1">
      <alignment horizontal="center" vertical="center"/>
    </xf>
    <xf numFmtId="6" fontId="19" fillId="0" borderId="13" xfId="0" applyNumberFormat="1" applyFont="1" applyBorder="1" applyAlignment="1">
      <alignment horizontal="center" vertical="center"/>
    </xf>
    <xf numFmtId="9" fontId="19" fillId="0" borderId="11" xfId="3" applyFont="1" applyFill="1" applyBorder="1" applyAlignment="1">
      <alignment horizontal="center" vertical="center"/>
    </xf>
    <xf numFmtId="3" fontId="20" fillId="9" borderId="40" xfId="0" applyNumberFormat="1" applyFont="1" applyFill="1" applyBorder="1" applyAlignment="1">
      <alignment horizontal="center"/>
    </xf>
    <xf numFmtId="9" fontId="20" fillId="9" borderId="44" xfId="3" applyFont="1" applyFill="1" applyBorder="1" applyAlignment="1">
      <alignment horizontal="center"/>
    </xf>
    <xf numFmtId="3" fontId="19" fillId="10" borderId="37" xfId="0" applyNumberFormat="1" applyFont="1" applyFill="1" applyBorder="1" applyAlignment="1">
      <alignment horizontal="center" vertical="center" wrapText="1"/>
    </xf>
    <xf numFmtId="3" fontId="19" fillId="10" borderId="54" xfId="0" applyNumberFormat="1" applyFont="1" applyFill="1" applyBorder="1" applyAlignment="1">
      <alignment horizontal="center" vertical="center" wrapText="1"/>
    </xf>
    <xf numFmtId="3" fontId="19" fillId="11" borderId="8" xfId="0" applyNumberFormat="1" applyFont="1" applyFill="1" applyBorder="1" applyAlignment="1">
      <alignment horizontal="center" vertical="center"/>
    </xf>
    <xf numFmtId="0" fontId="19" fillId="11" borderId="7" xfId="0" applyFont="1" applyFill="1" applyBorder="1" applyAlignment="1">
      <alignment horizontal="center" vertical="center"/>
    </xf>
    <xf numFmtId="3" fontId="19" fillId="11" borderId="27" xfId="0" applyNumberFormat="1" applyFont="1" applyFill="1" applyBorder="1" applyAlignment="1">
      <alignment horizontal="center" vertical="center"/>
    </xf>
    <xf numFmtId="0" fontId="19" fillId="11" borderId="28" xfId="0" applyFont="1" applyFill="1" applyBorder="1" applyAlignment="1">
      <alignment horizontal="center" vertical="center"/>
    </xf>
    <xf numFmtId="6" fontId="19" fillId="0" borderId="27" xfId="0" applyNumberFormat="1" applyFont="1" applyBorder="1" applyAlignment="1">
      <alignment horizontal="center" vertical="center"/>
    </xf>
    <xf numFmtId="0" fontId="19" fillId="11" borderId="21" xfId="0" applyFont="1" applyFill="1" applyBorder="1" applyAlignment="1">
      <alignment horizontal="center" vertical="center"/>
    </xf>
    <xf numFmtId="3" fontId="19" fillId="11" borderId="43" xfId="0" applyNumberFormat="1" applyFont="1" applyFill="1" applyBorder="1" applyAlignment="1">
      <alignment horizontal="center" vertical="center"/>
    </xf>
    <xf numFmtId="3" fontId="19" fillId="0" borderId="43" xfId="0" applyNumberFormat="1" applyFont="1" applyBorder="1" applyAlignment="1">
      <alignment horizontal="center" vertical="center"/>
    </xf>
    <xf numFmtId="0" fontId="19" fillId="11" borderId="44" xfId="0" applyFont="1" applyFill="1" applyBorder="1" applyAlignment="1">
      <alignment horizontal="center" vertical="center"/>
    </xf>
    <xf numFmtId="6" fontId="19" fillId="0" borderId="43" xfId="0" applyNumberFormat="1" applyFont="1" applyBorder="1" applyAlignment="1">
      <alignment horizontal="center" vertical="center"/>
    </xf>
    <xf numFmtId="3" fontId="19" fillId="0" borderId="40" xfId="0" applyNumberFormat="1" applyFont="1" applyBorder="1" applyAlignment="1">
      <alignment horizontal="center" vertical="center"/>
    </xf>
    <xf numFmtId="9" fontId="19" fillId="0" borderId="44" xfId="0" applyNumberFormat="1" applyFont="1" applyBorder="1" applyAlignment="1">
      <alignment horizontal="center" vertical="center"/>
    </xf>
    <xf numFmtId="3" fontId="20" fillId="9" borderId="27" xfId="0" applyNumberFormat="1" applyFont="1" applyFill="1" applyBorder="1" applyAlignment="1">
      <alignment horizontal="center"/>
    </xf>
    <xf numFmtId="0" fontId="20" fillId="9" borderId="28" xfId="0" applyFont="1" applyFill="1" applyBorder="1" applyAlignment="1">
      <alignment horizontal="center"/>
    </xf>
    <xf numFmtId="3" fontId="19" fillId="0" borderId="20" xfId="0" applyNumberFormat="1" applyFont="1" applyBorder="1" applyAlignment="1">
      <alignment horizontal="center"/>
    </xf>
    <xf numFmtId="3" fontId="20" fillId="9" borderId="13" xfId="0" applyNumberFormat="1" applyFont="1" applyFill="1" applyBorder="1" applyAlignment="1">
      <alignment horizontal="center"/>
    </xf>
    <xf numFmtId="0" fontId="20" fillId="9" borderId="11" xfId="0" applyFont="1" applyFill="1" applyBorder="1" applyAlignment="1">
      <alignment horizontal="center"/>
    </xf>
    <xf numFmtId="0" fontId="19" fillId="10" borderId="7" xfId="0" applyFont="1" applyFill="1" applyBorder="1" applyAlignment="1">
      <alignment horizontal="center" vertical="center" wrapText="1"/>
    </xf>
    <xf numFmtId="9" fontId="20" fillId="9" borderId="13" xfId="3" applyFont="1" applyFill="1" applyBorder="1" applyAlignment="1">
      <alignment horizontal="center"/>
    </xf>
    <xf numFmtId="0" fontId="20" fillId="9" borderId="2" xfId="0" applyFont="1" applyFill="1" applyBorder="1" applyAlignment="1">
      <alignment horizontal="center" vertical="center"/>
    </xf>
    <xf numFmtId="0" fontId="20" fillId="9" borderId="67" xfId="0" applyFont="1" applyFill="1" applyBorder="1" applyAlignment="1">
      <alignment horizontal="center" vertical="center" wrapText="1"/>
    </xf>
    <xf numFmtId="6" fontId="19" fillId="0" borderId="62" xfId="0" applyNumberFormat="1" applyFont="1" applyBorder="1" applyAlignment="1">
      <alignment horizontal="center" vertical="center"/>
    </xf>
    <xf numFmtId="6" fontId="19" fillId="11" borderId="54" xfId="0" applyNumberFormat="1" applyFont="1" applyFill="1" applyBorder="1" applyAlignment="1">
      <alignment horizontal="center" vertical="center"/>
    </xf>
    <xf numFmtId="6" fontId="19" fillId="0" borderId="29" xfId="0" applyNumberFormat="1" applyFont="1" applyBorder="1" applyAlignment="1">
      <alignment horizontal="center" vertical="center"/>
    </xf>
    <xf numFmtId="6" fontId="19" fillId="11" borderId="20" xfId="0" applyNumberFormat="1" applyFont="1" applyFill="1" applyBorder="1" applyAlignment="1">
      <alignment horizontal="center" vertical="center"/>
    </xf>
    <xf numFmtId="6" fontId="19" fillId="0" borderId="2" xfId="0" applyNumberFormat="1" applyFont="1" applyBorder="1" applyAlignment="1">
      <alignment horizontal="center" vertical="center"/>
    </xf>
    <xf numFmtId="6" fontId="19" fillId="0" borderId="24" xfId="0" applyNumberFormat="1" applyFont="1" applyBorder="1" applyAlignment="1">
      <alignment horizontal="center" vertical="center"/>
    </xf>
    <xf numFmtId="6" fontId="20" fillId="9" borderId="59" xfId="0" applyNumberFormat="1" applyFont="1" applyFill="1" applyBorder="1" applyAlignment="1">
      <alignment horizontal="center"/>
    </xf>
    <xf numFmtId="6" fontId="20" fillId="9" borderId="43" xfId="0" applyNumberFormat="1" applyFont="1" applyFill="1" applyBorder="1" applyAlignment="1">
      <alignment horizontal="center"/>
    </xf>
    <xf numFmtId="6" fontId="19" fillId="10" borderId="61" xfId="0" applyNumberFormat="1" applyFont="1" applyFill="1" applyBorder="1" applyAlignment="1">
      <alignment horizontal="center" vertical="center" wrapText="1"/>
    </xf>
    <xf numFmtId="6" fontId="19" fillId="10" borderId="8" xfId="0" applyNumberFormat="1" applyFont="1" applyFill="1" applyBorder="1" applyAlignment="1">
      <alignment horizontal="center" vertical="center" wrapText="1"/>
    </xf>
    <xf numFmtId="6" fontId="20" fillId="9" borderId="29" xfId="0" applyNumberFormat="1" applyFont="1" applyFill="1" applyBorder="1" applyAlignment="1">
      <alignment horizontal="center"/>
    </xf>
    <xf numFmtId="6" fontId="20" fillId="9" borderId="20" xfId="0" applyNumberFormat="1" applyFont="1" applyFill="1" applyBorder="1" applyAlignment="1">
      <alignment horizontal="center"/>
    </xf>
    <xf numFmtId="6" fontId="19" fillId="0" borderId="6" xfId="0" applyNumberFormat="1" applyFont="1" applyBorder="1" applyAlignment="1">
      <alignment horizontal="center" vertical="center"/>
    </xf>
    <xf numFmtId="6" fontId="19" fillId="0" borderId="22" xfId="0" applyNumberFormat="1" applyFont="1" applyBorder="1" applyAlignment="1">
      <alignment horizontal="center" vertical="center"/>
    </xf>
    <xf numFmtId="6" fontId="19" fillId="0" borderId="10" xfId="0" applyNumberFormat="1" applyFont="1" applyBorder="1" applyAlignment="1">
      <alignment horizontal="center" vertical="center"/>
    </xf>
    <xf numFmtId="6" fontId="20" fillId="9" borderId="40" xfId="0" applyNumberFormat="1" applyFont="1" applyFill="1" applyBorder="1" applyAlignment="1">
      <alignment horizontal="center"/>
    </xf>
    <xf numFmtId="6" fontId="19" fillId="10" borderId="37" xfId="0" applyNumberFormat="1" applyFont="1" applyFill="1" applyBorder="1" applyAlignment="1">
      <alignment horizontal="center" vertical="center" wrapText="1"/>
    </xf>
    <xf numFmtId="6" fontId="19" fillId="10" borderId="54" xfId="0" applyNumberFormat="1" applyFont="1" applyFill="1" applyBorder="1" applyAlignment="1">
      <alignment horizontal="center" vertical="center" wrapText="1"/>
    </xf>
    <xf numFmtId="6" fontId="19" fillId="11" borderId="8" xfId="0" applyNumberFormat="1" applyFont="1" applyFill="1" applyBorder="1" applyAlignment="1">
      <alignment horizontal="center" vertical="center"/>
    </xf>
    <xf numFmtId="6" fontId="19" fillId="0" borderId="25" xfId="0" applyNumberFormat="1" applyFont="1" applyBorder="1" applyAlignment="1">
      <alignment horizontal="center" vertical="center"/>
    </xf>
    <xf numFmtId="6" fontId="19" fillId="11" borderId="27" xfId="0" applyNumberFormat="1" applyFont="1" applyFill="1" applyBorder="1" applyAlignment="1">
      <alignment horizontal="center" vertical="center"/>
    </xf>
    <xf numFmtId="6" fontId="19" fillId="0" borderId="40" xfId="0" applyNumberFormat="1" applyFont="1" applyBorder="1" applyAlignment="1">
      <alignment horizontal="center" vertical="center"/>
    </xf>
    <xf numFmtId="6" fontId="19" fillId="11" borderId="43" xfId="0" applyNumberFormat="1" applyFont="1" applyFill="1" applyBorder="1" applyAlignment="1">
      <alignment horizontal="center" vertical="center"/>
    </xf>
    <xf numFmtId="6" fontId="20" fillId="9" borderId="25" xfId="0" applyNumberFormat="1" applyFont="1" applyFill="1" applyBorder="1" applyAlignment="1">
      <alignment horizontal="center"/>
    </xf>
    <xf numFmtId="6" fontId="20" fillId="9" borderId="27" xfId="0" applyNumberFormat="1" applyFont="1" applyFill="1" applyBorder="1" applyAlignment="1">
      <alignment horizontal="center"/>
    </xf>
    <xf numFmtId="6" fontId="19" fillId="0" borderId="22" xfId="0" applyNumberFormat="1" applyFont="1" applyBorder="1" applyAlignment="1">
      <alignment horizontal="center"/>
    </xf>
    <xf numFmtId="6" fontId="19" fillId="0" borderId="20" xfId="0" applyNumberFormat="1" applyFont="1" applyBorder="1" applyAlignment="1">
      <alignment horizontal="center"/>
    </xf>
    <xf numFmtId="6" fontId="20" fillId="9" borderId="10" xfId="0" applyNumberFormat="1" applyFont="1" applyFill="1" applyBorder="1" applyAlignment="1">
      <alignment horizontal="center"/>
    </xf>
    <xf numFmtId="6" fontId="20" fillId="9" borderId="13" xfId="0" applyNumberFormat="1" applyFont="1" applyFill="1" applyBorder="1" applyAlignment="1">
      <alignment horizontal="center"/>
    </xf>
    <xf numFmtId="6" fontId="19" fillId="10" borderId="6" xfId="0" applyNumberFormat="1" applyFont="1" applyFill="1" applyBorder="1" applyAlignment="1">
      <alignment horizontal="center" vertical="center" wrapText="1"/>
    </xf>
    <xf numFmtId="3" fontId="19" fillId="11" borderId="54" xfId="3" applyNumberFormat="1" applyFont="1" applyFill="1" applyBorder="1" applyAlignment="1">
      <alignment horizontal="center" vertical="center"/>
    </xf>
    <xf numFmtId="3" fontId="19" fillId="0" borderId="18"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9" fillId="11" borderId="20" xfId="3" applyNumberFormat="1" applyFont="1" applyFill="1" applyBorder="1" applyAlignment="1">
      <alignment horizontal="center" vertical="center"/>
    </xf>
    <xf numFmtId="3" fontId="19" fillId="0" borderId="31" xfId="0" applyNumberFormat="1" applyFont="1" applyBorder="1" applyAlignment="1">
      <alignment horizontal="center" vertical="center"/>
    </xf>
    <xf numFmtId="3" fontId="19" fillId="0" borderId="54" xfId="3" applyNumberFormat="1" applyFont="1" applyBorder="1" applyAlignment="1">
      <alignment horizontal="center" vertical="center"/>
    </xf>
    <xf numFmtId="3" fontId="19" fillId="0" borderId="11" xfId="0" applyNumberFormat="1" applyFont="1" applyBorder="1" applyAlignment="1">
      <alignment horizontal="center" vertical="center"/>
    </xf>
    <xf numFmtId="3" fontId="17" fillId="0" borderId="7" xfId="0" applyNumberFormat="1" applyFont="1" applyBorder="1" applyAlignment="1">
      <alignment horizontal="center" vertical="center" wrapText="1" readingOrder="1"/>
    </xf>
    <xf numFmtId="3" fontId="19" fillId="0" borderId="20" xfId="3" applyNumberFormat="1" applyFont="1" applyBorder="1" applyAlignment="1">
      <alignment horizontal="center" vertical="center"/>
    </xf>
    <xf numFmtId="3" fontId="19" fillId="0" borderId="30" xfId="0" applyNumberFormat="1" applyFont="1" applyBorder="1" applyAlignment="1">
      <alignment horizontal="center" vertical="center"/>
    </xf>
    <xf numFmtId="3" fontId="19" fillId="0" borderId="2" xfId="0" applyNumberFormat="1" applyFont="1" applyBorder="1" applyAlignment="1">
      <alignment horizontal="center" vertical="center"/>
    </xf>
    <xf numFmtId="3" fontId="19" fillId="0" borderId="24" xfId="3"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3" xfId="0" applyNumberFormat="1" applyFont="1" applyBorder="1" applyAlignment="1">
      <alignment horizontal="center" vertical="center"/>
    </xf>
    <xf numFmtId="3" fontId="20" fillId="9" borderId="48" xfId="0" applyNumberFormat="1" applyFont="1" applyFill="1" applyBorder="1" applyAlignment="1">
      <alignment horizontal="center" vertical="center"/>
    </xf>
    <xf numFmtId="3" fontId="20" fillId="9" borderId="43" xfId="0" applyNumberFormat="1" applyFont="1" applyFill="1" applyBorder="1" applyAlignment="1">
      <alignment horizontal="center" vertical="center"/>
    </xf>
    <xf numFmtId="3" fontId="20" fillId="9" borderId="43" xfId="3" applyNumberFormat="1" applyFont="1" applyFill="1" applyBorder="1" applyAlignment="1">
      <alignment horizontal="center" vertical="center"/>
    </xf>
    <xf numFmtId="3" fontId="20" fillId="9" borderId="63" xfId="0" applyNumberFormat="1" applyFont="1" applyFill="1" applyBorder="1" applyAlignment="1">
      <alignment horizontal="center" vertical="center"/>
    </xf>
    <xf numFmtId="3" fontId="19" fillId="10" borderId="65" xfId="0" applyNumberFormat="1" applyFont="1" applyFill="1" applyBorder="1" applyAlignment="1">
      <alignment horizontal="center" vertical="center" wrapText="1"/>
    </xf>
    <xf numFmtId="3" fontId="19" fillId="10" borderId="8" xfId="3" applyNumberFormat="1" applyFont="1" applyFill="1" applyBorder="1" applyAlignment="1">
      <alignment horizontal="center" vertical="center" wrapText="1"/>
    </xf>
    <xf numFmtId="3" fontId="19" fillId="10" borderId="9" xfId="0" applyNumberFormat="1" applyFont="1" applyFill="1" applyBorder="1" applyAlignment="1">
      <alignment horizontal="center" vertical="center" wrapText="1"/>
    </xf>
    <xf numFmtId="3" fontId="20" fillId="9" borderId="29" xfId="0" applyNumberFormat="1" applyFont="1" applyFill="1" applyBorder="1" applyAlignment="1">
      <alignment horizontal="center" vertical="center"/>
    </xf>
    <xf numFmtId="3" fontId="20" fillId="9" borderId="30" xfId="0" applyNumberFormat="1" applyFont="1" applyFill="1" applyBorder="1" applyAlignment="1">
      <alignment horizontal="center" vertical="center"/>
    </xf>
    <xf numFmtId="3" fontId="20" fillId="9" borderId="20" xfId="3" applyNumberFormat="1" applyFont="1" applyFill="1" applyBorder="1" applyAlignment="1">
      <alignment horizontal="center" vertical="center"/>
    </xf>
    <xf numFmtId="3" fontId="20" fillId="9" borderId="31" xfId="0" applyNumberFormat="1" applyFont="1" applyFill="1" applyBorder="1" applyAlignment="1">
      <alignment horizontal="center" vertical="center"/>
    </xf>
    <xf numFmtId="3" fontId="19" fillId="0" borderId="1" xfId="0" applyNumberFormat="1" applyFont="1" applyBorder="1" applyAlignment="1">
      <alignment horizontal="center" vertical="center"/>
    </xf>
    <xf numFmtId="3" fontId="19" fillId="0" borderId="47" xfId="0" applyNumberFormat="1" applyFont="1" applyBorder="1" applyAlignment="1">
      <alignment horizontal="center" vertical="center"/>
    </xf>
    <xf numFmtId="3" fontId="19" fillId="0" borderId="8" xfId="3"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36"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19" fillId="0" borderId="13" xfId="3" applyNumberFormat="1" applyFont="1" applyBorder="1" applyAlignment="1">
      <alignment horizontal="center" vertical="center"/>
    </xf>
    <xf numFmtId="3" fontId="20" fillId="9" borderId="40" xfId="0" applyNumberFormat="1" applyFont="1" applyFill="1" applyBorder="1" applyAlignment="1">
      <alignment horizontal="center" vertical="center"/>
    </xf>
    <xf numFmtId="3" fontId="20" fillId="9" borderId="49" xfId="0" applyNumberFormat="1" applyFont="1" applyFill="1" applyBorder="1" applyAlignment="1">
      <alignment horizontal="center" vertical="center"/>
    </xf>
    <xf numFmtId="3" fontId="19" fillId="10" borderId="54" xfId="3" applyNumberFormat="1" applyFont="1" applyFill="1" applyBorder="1" applyAlignment="1">
      <alignment horizontal="center" vertical="center" wrapText="1"/>
    </xf>
    <xf numFmtId="3" fontId="19" fillId="10" borderId="64" xfId="0" applyNumberFormat="1" applyFont="1" applyFill="1" applyBorder="1" applyAlignment="1">
      <alignment horizontal="center" vertical="center" wrapText="1"/>
    </xf>
    <xf numFmtId="3" fontId="19" fillId="11" borderId="8" xfId="3" applyNumberFormat="1" applyFont="1" applyFill="1" applyBorder="1" applyAlignment="1">
      <alignment horizontal="center" vertical="center"/>
    </xf>
    <xf numFmtId="3" fontId="19" fillId="0" borderId="25" xfId="0" applyNumberFormat="1" applyFont="1" applyBorder="1" applyAlignment="1">
      <alignment horizontal="center" vertical="center"/>
    </xf>
    <xf numFmtId="3" fontId="19" fillId="11" borderId="27" xfId="3" applyNumberFormat="1" applyFont="1" applyFill="1" applyBorder="1" applyAlignment="1">
      <alignment horizontal="center" vertical="center"/>
    </xf>
    <xf numFmtId="3" fontId="19" fillId="0" borderId="28" xfId="0" applyNumberFormat="1" applyFont="1" applyBorder="1" applyAlignment="1">
      <alignment horizontal="center" vertical="center"/>
    </xf>
    <xf numFmtId="3" fontId="19" fillId="11" borderId="43" xfId="3" applyNumberFormat="1" applyFont="1" applyFill="1" applyBorder="1" applyAlignment="1">
      <alignment horizontal="center" vertical="center"/>
    </xf>
    <xf numFmtId="3" fontId="19" fillId="0" borderId="44" xfId="0" applyNumberFormat="1" applyFont="1" applyBorder="1" applyAlignment="1">
      <alignment horizontal="center" vertical="center"/>
    </xf>
    <xf numFmtId="3" fontId="19" fillId="0" borderId="43" xfId="3" applyNumberFormat="1" applyFont="1" applyFill="1" applyBorder="1" applyAlignment="1">
      <alignment horizontal="center" vertical="center"/>
    </xf>
    <xf numFmtId="3" fontId="20" fillId="9" borderId="25" xfId="0" applyNumberFormat="1" applyFont="1" applyFill="1" applyBorder="1" applyAlignment="1">
      <alignment horizontal="center" vertical="center"/>
    </xf>
    <xf numFmtId="3" fontId="20" fillId="9" borderId="27" xfId="0" applyNumberFormat="1" applyFont="1" applyFill="1" applyBorder="1" applyAlignment="1">
      <alignment horizontal="center" vertical="center"/>
    </xf>
    <xf numFmtId="3" fontId="20" fillId="9" borderId="28" xfId="0" applyNumberFormat="1" applyFont="1" applyFill="1" applyBorder="1" applyAlignment="1">
      <alignment horizontal="center" vertical="center"/>
    </xf>
    <xf numFmtId="3" fontId="20" fillId="9" borderId="10" xfId="0" applyNumberFormat="1" applyFont="1" applyFill="1" applyBorder="1" applyAlignment="1">
      <alignment horizontal="center" vertical="center"/>
    </xf>
    <xf numFmtId="3" fontId="20" fillId="9" borderId="13" xfId="0" applyNumberFormat="1" applyFont="1" applyFill="1" applyBorder="1" applyAlignment="1">
      <alignment horizontal="center" vertical="center"/>
    </xf>
    <xf numFmtId="3" fontId="20" fillId="9" borderId="11" xfId="0" applyNumberFormat="1" applyFont="1" applyFill="1" applyBorder="1" applyAlignment="1">
      <alignment horizontal="center" vertical="center"/>
    </xf>
    <xf numFmtId="3" fontId="19" fillId="10" borderId="7" xfId="0" applyNumberFormat="1" applyFont="1" applyFill="1" applyBorder="1" applyAlignment="1">
      <alignment horizontal="center" vertical="center" wrapText="1"/>
    </xf>
    <xf numFmtId="3" fontId="20" fillId="9" borderId="13" xfId="3" applyNumberFormat="1" applyFont="1" applyFill="1" applyBorder="1" applyAlignment="1">
      <alignment horizontal="center" vertical="center"/>
    </xf>
    <xf numFmtId="168" fontId="19" fillId="0" borderId="62" xfId="0" applyNumberFormat="1" applyFont="1" applyBorder="1" applyAlignment="1">
      <alignment horizontal="center" vertical="center"/>
    </xf>
    <xf numFmtId="168" fontId="19" fillId="0" borderId="64" xfId="0" applyNumberFormat="1" applyFont="1" applyBorder="1" applyAlignment="1">
      <alignment horizontal="center" vertical="center"/>
    </xf>
    <xf numFmtId="168" fontId="19" fillId="0" borderId="22" xfId="0" applyNumberFormat="1" applyFont="1" applyBorder="1" applyAlignment="1">
      <alignment horizontal="center" vertical="center"/>
    </xf>
    <xf numFmtId="168" fontId="18" fillId="0" borderId="31" xfId="0" applyNumberFormat="1" applyFont="1" applyBorder="1" applyAlignment="1">
      <alignment horizontal="center"/>
    </xf>
    <xf numFmtId="168" fontId="19" fillId="0" borderId="29" xfId="0" applyNumberFormat="1" applyFont="1" applyBorder="1" applyAlignment="1">
      <alignment horizontal="center" vertical="center"/>
    </xf>
    <xf numFmtId="168" fontId="19" fillId="0" borderId="21" xfId="0" applyNumberFormat="1" applyFont="1" applyBorder="1" applyAlignment="1">
      <alignment horizontal="center" vertical="center"/>
    </xf>
    <xf numFmtId="168" fontId="19" fillId="0" borderId="60" xfId="0" applyNumberFormat="1" applyFont="1" applyBorder="1" applyAlignment="1">
      <alignment horizontal="center" vertical="center"/>
    </xf>
    <xf numFmtId="168" fontId="18" fillId="0" borderId="11" xfId="0" applyNumberFormat="1" applyFont="1" applyBorder="1" applyAlignment="1">
      <alignment horizontal="center"/>
    </xf>
    <xf numFmtId="168" fontId="18" fillId="0" borderId="64" xfId="0" applyNumberFormat="1" applyFont="1" applyBorder="1" applyAlignment="1">
      <alignment horizontal="center" vertical="center"/>
    </xf>
    <xf numFmtId="168" fontId="19" fillId="0" borderId="70" xfId="0" applyNumberFormat="1" applyFont="1" applyBorder="1" applyAlignment="1">
      <alignment horizontal="center" vertical="center"/>
    </xf>
    <xf numFmtId="168" fontId="19" fillId="0" borderId="41" xfId="0" applyNumberFormat="1" applyFont="1" applyBorder="1" applyAlignment="1">
      <alignment horizontal="center" vertical="center"/>
    </xf>
    <xf numFmtId="168" fontId="20" fillId="9" borderId="59" xfId="0" applyNumberFormat="1" applyFont="1" applyFill="1" applyBorder="1" applyAlignment="1">
      <alignment horizontal="center"/>
    </xf>
    <xf numFmtId="168" fontId="20" fillId="9" borderId="44" xfId="0" applyNumberFormat="1" applyFont="1" applyFill="1" applyBorder="1" applyAlignment="1">
      <alignment horizontal="center"/>
    </xf>
    <xf numFmtId="168" fontId="19" fillId="10" borderId="61" xfId="0" applyNumberFormat="1" applyFont="1" applyFill="1" applyBorder="1" applyAlignment="1">
      <alignment horizontal="center" vertical="center" wrapText="1"/>
    </xf>
    <xf numFmtId="168" fontId="19" fillId="10" borderId="7" xfId="0" applyNumberFormat="1" applyFont="1" applyFill="1" applyBorder="1" applyAlignment="1">
      <alignment horizontal="center" vertical="center" wrapText="1"/>
    </xf>
    <xf numFmtId="168" fontId="19" fillId="0" borderId="37" xfId="0" applyNumberFormat="1" applyFont="1" applyBorder="1" applyAlignment="1">
      <alignment horizontal="center" vertical="center"/>
    </xf>
    <xf numFmtId="168" fontId="20" fillId="9" borderId="25" xfId="0" applyNumberFormat="1" applyFont="1" applyFill="1" applyBorder="1" applyAlignment="1">
      <alignment horizontal="center"/>
    </xf>
    <xf numFmtId="168" fontId="20" fillId="9" borderId="28" xfId="0" applyNumberFormat="1" applyFont="1" applyFill="1" applyBorder="1" applyAlignment="1">
      <alignment horizontal="center"/>
    </xf>
    <xf numFmtId="168" fontId="19" fillId="0" borderId="22" xfId="0" applyNumberFormat="1" applyFont="1" applyBorder="1" applyAlignment="1">
      <alignment horizontal="center"/>
    </xf>
    <xf numFmtId="168" fontId="19" fillId="0" borderId="21" xfId="0" applyNumberFormat="1" applyFont="1" applyBorder="1" applyAlignment="1">
      <alignment horizontal="center"/>
    </xf>
    <xf numFmtId="168" fontId="20" fillId="9" borderId="10" xfId="0" applyNumberFormat="1" applyFont="1" applyFill="1" applyBorder="1" applyAlignment="1">
      <alignment horizontal="center"/>
    </xf>
    <xf numFmtId="168" fontId="19" fillId="10" borderId="6" xfId="0" applyNumberFormat="1" applyFont="1" applyFill="1" applyBorder="1" applyAlignment="1">
      <alignment horizontal="center" vertical="center" wrapText="1"/>
    </xf>
    <xf numFmtId="3" fontId="20" fillId="9" borderId="44" xfId="0" applyNumberFormat="1" applyFont="1" applyFill="1" applyBorder="1" applyAlignment="1">
      <alignment horizontal="center"/>
    </xf>
    <xf numFmtId="3" fontId="20" fillId="9" borderId="28" xfId="0" applyNumberFormat="1" applyFont="1" applyFill="1" applyBorder="1" applyAlignment="1">
      <alignment horizontal="center"/>
    </xf>
    <xf numFmtId="3" fontId="19" fillId="0" borderId="21" xfId="0" applyNumberFormat="1" applyFont="1" applyBorder="1" applyAlignment="1">
      <alignment horizontal="center"/>
    </xf>
    <xf numFmtId="3" fontId="20" fillId="9" borderId="63" xfId="0" applyNumberFormat="1" applyFont="1" applyFill="1" applyBorder="1" applyAlignment="1">
      <alignment horizontal="center"/>
    </xf>
    <xf numFmtId="168" fontId="19" fillId="0" borderId="10" xfId="0" applyNumberFormat="1" applyFont="1" applyBorder="1" applyAlignment="1">
      <alignment horizontal="center" vertical="center"/>
    </xf>
    <xf numFmtId="168" fontId="19" fillId="0" borderId="11" xfId="0" applyNumberFormat="1" applyFont="1" applyBorder="1" applyAlignment="1">
      <alignment horizontal="center" vertical="center"/>
    </xf>
    <xf numFmtId="168" fontId="19" fillId="0" borderId="6" xfId="0" applyNumberFormat="1" applyFont="1" applyBorder="1" applyAlignment="1">
      <alignment horizontal="center" vertical="center"/>
    </xf>
    <xf numFmtId="168" fontId="19" fillId="0" borderId="7" xfId="0" applyNumberFormat="1" applyFont="1" applyBorder="1" applyAlignment="1">
      <alignment horizontal="center" vertical="center"/>
    </xf>
    <xf numFmtId="168" fontId="20" fillId="9" borderId="67" xfId="0" applyNumberFormat="1" applyFont="1" applyFill="1" applyBorder="1" applyAlignment="1">
      <alignment horizontal="center"/>
    </xf>
    <xf numFmtId="168" fontId="19" fillId="10" borderId="37" xfId="0" applyNumberFormat="1" applyFont="1" applyFill="1" applyBorder="1" applyAlignment="1">
      <alignment horizontal="center" vertical="center" wrapText="1"/>
    </xf>
    <xf numFmtId="168" fontId="19" fillId="10" borderId="64" xfId="0" applyNumberFormat="1" applyFont="1" applyFill="1" applyBorder="1" applyAlignment="1">
      <alignment horizontal="center" vertical="center" wrapText="1"/>
    </xf>
    <xf numFmtId="168" fontId="0" fillId="0" borderId="23" xfId="0" applyNumberFormat="1" applyBorder="1" applyAlignment="1">
      <alignment horizontal="center"/>
    </xf>
    <xf numFmtId="168" fontId="0" fillId="0" borderId="67" xfId="0" applyNumberFormat="1" applyBorder="1" applyAlignment="1">
      <alignment horizontal="center"/>
    </xf>
    <xf numFmtId="168" fontId="0" fillId="2" borderId="37" xfId="0" applyNumberFormat="1" applyFill="1" applyBorder="1" applyAlignment="1">
      <alignment horizontal="center" vertical="center" wrapText="1"/>
    </xf>
    <xf numFmtId="168" fontId="0" fillId="2" borderId="64" xfId="0" applyNumberFormat="1" applyFill="1" applyBorder="1" applyAlignment="1">
      <alignment horizontal="center" vertical="center" wrapText="1"/>
    </xf>
    <xf numFmtId="168" fontId="20" fillId="9" borderId="2" xfId="0" applyNumberFormat="1" applyFont="1" applyFill="1" applyBorder="1" applyAlignment="1">
      <alignment horizontal="center"/>
    </xf>
    <xf numFmtId="168" fontId="3" fillId="3" borderId="40" xfId="1" applyNumberFormat="1" applyFont="1" applyFill="1" applyBorder="1" applyAlignment="1"/>
    <xf numFmtId="168" fontId="3" fillId="3" borderId="44" xfId="1" applyNumberFormat="1" applyFont="1" applyFill="1" applyBorder="1" applyAlignment="1"/>
    <xf numFmtId="0" fontId="23" fillId="0" borderId="0" xfId="5" applyFont="1"/>
    <xf numFmtId="0" fontId="22" fillId="0" borderId="0" xfId="5"/>
    <xf numFmtId="0" fontId="22" fillId="0" borderId="0" xfId="5" applyAlignment="1">
      <alignment horizontal="center"/>
    </xf>
    <xf numFmtId="0" fontId="24" fillId="0" borderId="0" xfId="5" applyFont="1"/>
    <xf numFmtId="0" fontId="22" fillId="0" borderId="0" xfId="5" applyAlignment="1">
      <alignment horizontal="center" vertical="center" wrapText="1"/>
    </xf>
    <xf numFmtId="0" fontId="26" fillId="13" borderId="73" xfId="5" applyFont="1" applyFill="1" applyBorder="1" applyAlignment="1">
      <alignment horizontal="center" vertical="center" wrapText="1"/>
    </xf>
    <xf numFmtId="0" fontId="26" fillId="13" borderId="74" xfId="5" applyFont="1" applyFill="1" applyBorder="1" applyAlignment="1">
      <alignment horizontal="center" vertical="center" wrapText="1"/>
    </xf>
    <xf numFmtId="0" fontId="26" fillId="13" borderId="75" xfId="5" applyFont="1" applyFill="1" applyBorder="1" applyAlignment="1">
      <alignment horizontal="center" vertical="center" wrapText="1"/>
    </xf>
    <xf numFmtId="0" fontId="26" fillId="4" borderId="76" xfId="0" applyFont="1" applyFill="1" applyBorder="1" applyAlignment="1">
      <alignment horizontal="center" vertical="center" wrapText="1"/>
    </xf>
    <xf numFmtId="0" fontId="26" fillId="4" borderId="77" xfId="0" applyFont="1" applyFill="1" applyBorder="1" applyAlignment="1">
      <alignment horizontal="center" vertical="center" wrapText="1"/>
    </xf>
    <xf numFmtId="0" fontId="27" fillId="13" borderId="74" xfId="5" applyFont="1" applyFill="1" applyBorder="1" applyAlignment="1">
      <alignment horizontal="center" vertical="center" wrapText="1"/>
    </xf>
    <xf numFmtId="0" fontId="27" fillId="13" borderId="78" xfId="5" applyFont="1" applyFill="1" applyBorder="1" applyAlignment="1">
      <alignment horizontal="center" vertical="center" wrapText="1"/>
    </xf>
    <xf numFmtId="0" fontId="26" fillId="13" borderId="79" xfId="5" applyFont="1" applyFill="1" applyBorder="1" applyAlignment="1">
      <alignment horizontal="center" vertical="center" wrapText="1"/>
    </xf>
    <xf numFmtId="0" fontId="26" fillId="13" borderId="80" xfId="5" applyFont="1" applyFill="1" applyBorder="1" applyAlignment="1">
      <alignment horizontal="center" vertical="center" wrapText="1"/>
    </xf>
    <xf numFmtId="0" fontId="27" fillId="13" borderId="80" xfId="5" applyFont="1" applyFill="1" applyBorder="1" applyAlignment="1">
      <alignment horizontal="center" vertical="center" wrapText="1"/>
    </xf>
    <xf numFmtId="0" fontId="27" fillId="13" borderId="80" xfId="5" quotePrefix="1" applyFont="1" applyFill="1" applyBorder="1" applyAlignment="1">
      <alignment horizontal="center" vertical="center" wrapText="1"/>
    </xf>
    <xf numFmtId="0" fontId="27" fillId="13" borderId="78" xfId="5" quotePrefix="1" applyFont="1" applyFill="1" applyBorder="1" applyAlignment="1">
      <alignment horizontal="center" vertical="center" wrapText="1"/>
    </xf>
    <xf numFmtId="0" fontId="26" fillId="5" borderId="79" xfId="5" applyFont="1" applyFill="1" applyBorder="1" applyAlignment="1">
      <alignment horizontal="center" vertical="center" wrapText="1"/>
    </xf>
    <xf numFmtId="0" fontId="26" fillId="5" borderId="80" xfId="5" applyFont="1" applyFill="1" applyBorder="1" applyAlignment="1">
      <alignment horizontal="center" vertical="center" wrapText="1"/>
    </xf>
    <xf numFmtId="0" fontId="26" fillId="5" borderId="80" xfId="5" quotePrefix="1" applyFont="1" applyFill="1" applyBorder="1" applyAlignment="1">
      <alignment horizontal="center" vertical="center" wrapText="1"/>
    </xf>
    <xf numFmtId="0" fontId="27" fillId="5" borderId="80" xfId="5" quotePrefix="1" applyFont="1" applyFill="1" applyBorder="1" applyAlignment="1">
      <alignment horizontal="center" vertical="center" wrapText="1"/>
    </xf>
    <xf numFmtId="0" fontId="27" fillId="5" borderId="78" xfId="5" applyFont="1" applyFill="1" applyBorder="1" applyAlignment="1">
      <alignment horizontal="center" vertical="center" wrapText="1"/>
    </xf>
    <xf numFmtId="164" fontId="0" fillId="0" borderId="0" xfId="0" applyNumberFormat="1"/>
    <xf numFmtId="0" fontId="26" fillId="0" borderId="79" xfId="5" applyFont="1" applyBorder="1" applyAlignment="1">
      <alignment horizontal="center"/>
    </xf>
    <xf numFmtId="0" fontId="26" fillId="0" borderId="80" xfId="5" applyFont="1" applyBorder="1" applyAlignment="1">
      <alignment horizontal="center"/>
    </xf>
    <xf numFmtId="164" fontId="26" fillId="0" borderId="80" xfId="1" applyNumberFormat="1" applyFont="1" applyFill="1" applyBorder="1" applyAlignment="1">
      <alignment horizontal="right"/>
    </xf>
    <xf numFmtId="164" fontId="26" fillId="0" borderId="80" xfId="1" applyNumberFormat="1" applyFont="1" applyBorder="1" applyAlignment="1">
      <alignment horizontal="right"/>
    </xf>
    <xf numFmtId="10" fontId="27" fillId="0" borderId="80" xfId="3" applyNumberFormat="1" applyFont="1" applyBorder="1" applyAlignment="1">
      <alignment horizontal="right"/>
    </xf>
    <xf numFmtId="3" fontId="27" fillId="0" borderId="81" xfId="5" applyNumberFormat="1" applyFont="1" applyBorder="1" applyAlignment="1">
      <alignment horizontal="center"/>
    </xf>
    <xf numFmtId="43" fontId="22" fillId="0" borderId="0" xfId="1" applyFont="1"/>
    <xf numFmtId="0" fontId="26" fillId="0" borderId="79" xfId="5" applyFont="1" applyBorder="1" applyAlignment="1">
      <alignment horizontal="right"/>
    </xf>
    <xf numFmtId="0" fontId="26" fillId="0" borderId="82" xfId="5" applyFont="1" applyBorder="1" applyAlignment="1">
      <alignment horizontal="center"/>
    </xf>
    <xf numFmtId="0" fontId="26" fillId="0" borderId="83" xfId="5" applyFont="1" applyBorder="1" applyAlignment="1">
      <alignment horizontal="center"/>
    </xf>
    <xf numFmtId="164" fontId="26" fillId="0" borderId="83" xfId="1" applyNumberFormat="1" applyFont="1" applyBorder="1" applyAlignment="1">
      <alignment horizontal="right"/>
    </xf>
    <xf numFmtId="10" fontId="26" fillId="0" borderId="83" xfId="1" applyNumberFormat="1" applyFont="1" applyFill="1" applyBorder="1" applyAlignment="1">
      <alignment horizontal="right"/>
    </xf>
    <xf numFmtId="164" fontId="26" fillId="0" borderId="83" xfId="1" applyNumberFormat="1" applyFont="1" applyFill="1" applyBorder="1" applyAlignment="1">
      <alignment horizontal="right"/>
    </xf>
    <xf numFmtId="10" fontId="27" fillId="0" borderId="83" xfId="1" applyNumberFormat="1" applyFont="1" applyFill="1" applyBorder="1" applyAlignment="1">
      <alignment horizontal="right"/>
    </xf>
    <xf numFmtId="3" fontId="27" fillId="0" borderId="84" xfId="5" applyNumberFormat="1" applyFont="1" applyBorder="1" applyAlignment="1">
      <alignment horizontal="center"/>
    </xf>
    <xf numFmtId="0" fontId="26" fillId="0" borderId="0" xfId="5" applyFont="1" applyAlignment="1">
      <alignment horizontal="right"/>
    </xf>
    <xf numFmtId="0" fontId="26" fillId="0" borderId="0" xfId="5" applyFont="1" applyAlignment="1">
      <alignment horizontal="center"/>
    </xf>
    <xf numFmtId="164" fontId="28" fillId="0" borderId="0" xfId="1" applyNumberFormat="1" applyFont="1" applyFill="1" applyBorder="1" applyAlignment="1">
      <alignment horizontal="center" vertical="center"/>
    </xf>
    <xf numFmtId="164" fontId="28" fillId="0"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right"/>
    </xf>
    <xf numFmtId="0" fontId="29" fillId="0" borderId="0" xfId="0" applyFont="1" applyAlignment="1">
      <alignment horizontal="left" vertical="center" readingOrder="1"/>
    </xf>
    <xf numFmtId="0" fontId="30" fillId="0" borderId="0" xfId="0" applyFont="1" applyAlignment="1">
      <alignment horizontal="left" vertical="center" readingOrder="1"/>
    </xf>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60" xfId="0" applyBorder="1" applyAlignment="1">
      <alignment horizontal="left" vertical="center" wrapText="1"/>
    </xf>
    <xf numFmtId="0" fontId="6" fillId="7" borderId="62" xfId="0" applyFont="1" applyFill="1" applyBorder="1" applyAlignment="1">
      <alignment horizontal="center" vertical="center" wrapText="1"/>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62" xfId="0" applyFill="1" applyBorder="1" applyAlignment="1">
      <alignment horizontal="left" vertical="center"/>
    </xf>
    <xf numFmtId="0" fontId="0" fillId="5" borderId="60" xfId="0" applyFill="1" applyBorder="1" applyAlignment="1">
      <alignment horizontal="left" vertical="center"/>
    </xf>
    <xf numFmtId="0" fontId="0" fillId="5" borderId="59" xfId="0" applyFill="1" applyBorder="1" applyAlignment="1">
      <alignment horizontal="left" vertical="center"/>
    </xf>
    <xf numFmtId="0" fontId="0" fillId="0" borderId="50" xfId="0" applyBorder="1" applyAlignment="1">
      <alignment horizontal="left" vertical="center" wrapText="1"/>
    </xf>
    <xf numFmtId="0" fontId="0" fillId="0" borderId="29" xfId="0" applyBorder="1" applyAlignment="1">
      <alignment horizontal="left" vertical="center" wrapText="1"/>
    </xf>
    <xf numFmtId="0" fontId="0" fillId="0" borderId="62" xfId="0" applyBorder="1" applyAlignment="1">
      <alignment horizontal="left" vertical="center" wrapText="1"/>
    </xf>
    <xf numFmtId="0" fontId="0" fillId="0" borderId="60" xfId="0" applyBorder="1" applyAlignment="1">
      <alignment horizontal="left" vertical="center"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3" fontId="6" fillId="2" borderId="46" xfId="0" applyNumberFormat="1" applyFont="1" applyFill="1" applyBorder="1" applyAlignment="1">
      <alignment horizontal="center" vertical="center" wrapText="1"/>
    </xf>
    <xf numFmtId="0" fontId="6" fillId="7" borderId="62"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2" xfId="0" applyFont="1" applyFill="1" applyBorder="1" applyAlignment="1">
      <alignment horizontal="center" vertical="center"/>
    </xf>
    <xf numFmtId="0" fontId="6" fillId="2" borderId="1" xfId="0" applyFont="1" applyFill="1" applyBorder="1" applyAlignment="1">
      <alignment horizontal="center" vertical="center"/>
    </xf>
    <xf numFmtId="3" fontId="8" fillId="2" borderId="49" xfId="1" applyNumberFormat="1" applyFont="1" applyFill="1" applyBorder="1" applyAlignment="1">
      <alignment horizontal="center" vertical="center" wrapText="1"/>
    </xf>
    <xf numFmtId="3" fontId="8" fillId="2" borderId="48" xfId="1" applyNumberFormat="1" applyFont="1" applyFill="1" applyBorder="1" applyAlignment="1">
      <alignment horizontal="center" vertical="center" wrapText="1"/>
    </xf>
    <xf numFmtId="164" fontId="8" fillId="7" borderId="59" xfId="1" applyNumberFormat="1" applyFont="1" applyFill="1" applyBorder="1" applyAlignment="1">
      <alignment horizontal="center" vertical="center" wrapText="1"/>
    </xf>
    <xf numFmtId="164" fontId="8" fillId="7" borderId="63"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61" xfId="0" applyBorder="1" applyAlignment="1">
      <alignment horizontal="left" vertical="center" wrapText="1"/>
    </xf>
    <xf numFmtId="0" fontId="0" fillId="0" borderId="70" xfId="0" applyBorder="1" applyAlignment="1">
      <alignment horizontal="left" vertical="center" wrapText="1"/>
    </xf>
    <xf numFmtId="0" fontId="0" fillId="5" borderId="53" xfId="0" applyFill="1" applyBorder="1" applyAlignment="1">
      <alignment horizontal="left" vertical="center"/>
    </xf>
    <xf numFmtId="0" fontId="6" fillId="2" borderId="62"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3" xfId="1" applyNumberFormat="1" applyFont="1" applyFill="1" applyBorder="1" applyAlignment="1">
      <alignment horizontal="center" vertical="center" wrapText="1"/>
    </xf>
    <xf numFmtId="0" fontId="25" fillId="2" borderId="62" xfId="5" applyFont="1" applyFill="1" applyBorder="1" applyAlignment="1">
      <alignment horizontal="center" vertical="center" wrapText="1"/>
    </xf>
    <xf numFmtId="0" fontId="0" fillId="2" borderId="46" xfId="0" applyFill="1" applyBorder="1" applyAlignment="1">
      <alignment wrapText="1"/>
    </xf>
    <xf numFmtId="0" fontId="0" fillId="2" borderId="1" xfId="0" applyFill="1" applyBorder="1" applyAlignment="1">
      <alignment wrapText="1"/>
    </xf>
    <xf numFmtId="0" fontId="0" fillId="2" borderId="59" xfId="0" applyFill="1" applyBorder="1" applyAlignment="1">
      <alignment wrapText="1"/>
    </xf>
    <xf numFmtId="0" fontId="0" fillId="2" borderId="48" xfId="0" applyFill="1" applyBorder="1" applyAlignment="1">
      <alignment wrapText="1"/>
    </xf>
    <xf numFmtId="0" fontId="0" fillId="2" borderId="63" xfId="0" applyFill="1" applyBorder="1" applyAlignment="1">
      <alignment wrapText="1"/>
    </xf>
  </cellXfs>
  <cellStyles count="6">
    <cellStyle name="Comma" xfId="1" builtinId="3"/>
    <cellStyle name="Currency" xfId="2" builtinId="4"/>
    <cellStyle name="Normal" xfId="0" builtinId="0"/>
    <cellStyle name="Normal 10 2" xfId="4" xr:uid="{00000000-0005-0000-0000-000003000000}"/>
    <cellStyle name="Normal_Revised Exhibit 1_021810_Eberts" xfId="5" xr:uid="{97027F19-A327-4D78-9041-B1F4A6E58CCC}"/>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541" t="s">
        <v>3</v>
      </c>
      <c r="C5" s="542"/>
      <c r="D5" s="543" t="s">
        <v>4</v>
      </c>
      <c r="E5" s="544"/>
      <c r="F5" s="545"/>
      <c r="G5" s="546" t="s">
        <v>5</v>
      </c>
      <c r="H5" s="547"/>
      <c r="I5" s="543" t="s">
        <v>6</v>
      </c>
      <c r="J5" s="544"/>
      <c r="K5" s="545"/>
      <c r="L5" s="535" t="s">
        <v>7</v>
      </c>
      <c r="M5" s="7" t="s">
        <v>8</v>
      </c>
      <c r="N5" s="8" t="s">
        <v>9</v>
      </c>
    </row>
    <row r="6" spans="1:14" ht="21" customHeight="1">
      <c r="B6" s="541"/>
      <c r="C6" s="542"/>
      <c r="D6" s="112" t="s">
        <v>10</v>
      </c>
      <c r="E6" s="113" t="s">
        <v>11</v>
      </c>
      <c r="F6" s="114" t="s">
        <v>12</v>
      </c>
      <c r="G6" s="112" t="s">
        <v>13</v>
      </c>
      <c r="H6" s="114" t="s">
        <v>14</v>
      </c>
      <c r="I6" s="112" t="s">
        <v>15</v>
      </c>
      <c r="J6" s="113" t="s">
        <v>16</v>
      </c>
      <c r="K6" s="114"/>
      <c r="L6" s="9" t="s">
        <v>17</v>
      </c>
      <c r="M6" s="11" t="s">
        <v>18</v>
      </c>
      <c r="N6" s="10" t="s">
        <v>19</v>
      </c>
    </row>
    <row r="7" spans="1:14" ht="52.5" customHeight="1" thickBot="1">
      <c r="B7" s="541"/>
      <c r="C7" s="542"/>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534"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548" t="s">
        <v>34</v>
      </c>
      <c r="C10" s="118" t="s">
        <v>35</v>
      </c>
      <c r="D10" s="132"/>
      <c r="E10" s="131"/>
      <c r="F10" s="130"/>
      <c r="G10" s="133"/>
      <c r="H10" s="133"/>
      <c r="I10" s="134"/>
      <c r="J10" s="135"/>
      <c r="K10" s="135"/>
      <c r="L10" s="130"/>
      <c r="M10" s="136"/>
      <c r="N10" s="137"/>
    </row>
    <row r="11" spans="1:14">
      <c r="B11" s="549"/>
      <c r="C11" s="119" t="s">
        <v>36</v>
      </c>
      <c r="D11" s="132"/>
      <c r="E11" s="131"/>
      <c r="F11" s="130"/>
      <c r="G11" s="133"/>
      <c r="H11" s="133"/>
      <c r="I11" s="134"/>
      <c r="J11" s="135"/>
      <c r="K11" s="135"/>
      <c r="L11" s="130"/>
      <c r="M11" s="136"/>
      <c r="N11" s="137"/>
    </row>
    <row r="12" spans="1:14" ht="15.75" thickBot="1">
      <c r="B12" s="550"/>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538" t="s">
        <v>44</v>
      </c>
      <c r="C18" s="118" t="s">
        <v>45</v>
      </c>
      <c r="D18" s="27"/>
      <c r="E18" s="28"/>
      <c r="F18" s="49"/>
      <c r="G18" s="49"/>
      <c r="H18" s="49"/>
      <c r="I18" s="31"/>
      <c r="J18" s="73"/>
      <c r="K18" s="50"/>
      <c r="L18" s="29"/>
      <c r="M18" s="51"/>
      <c r="N18" s="52"/>
    </row>
    <row r="19" spans="2:25">
      <c r="B19" s="539"/>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540"/>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F43"/>
  <sheetViews>
    <sheetView zoomScale="90" zoomScaleNormal="90" zoomScaleSheetLayoutView="100" workbookViewId="0">
      <selection activeCell="B43" sqref="B43"/>
    </sheetView>
  </sheetViews>
  <sheetFormatPr defaultColWidth="9.28515625" defaultRowHeight="15"/>
  <cols>
    <col min="1" max="1" width="4.28515625" customWidth="1"/>
    <col min="2" max="2" width="22.140625" customWidth="1"/>
    <col min="3" max="3" width="35" customWidth="1"/>
    <col min="4" max="13" width="13.5703125" customWidth="1"/>
    <col min="14" max="15" width="14.5703125" style="2" customWidth="1"/>
    <col min="16" max="16" width="14.5703125" style="257" customWidth="1"/>
    <col min="17" max="17" width="14.5703125" style="3" customWidth="1"/>
    <col min="18" max="18" width="14.5703125" customWidth="1"/>
    <col min="22" max="22" width="9.28515625" customWidth="1"/>
  </cols>
  <sheetData>
    <row r="1" spans="1:18" ht="23.25">
      <c r="A1" s="1" t="s">
        <v>55</v>
      </c>
    </row>
    <row r="2" spans="1:18" ht="15.75">
      <c r="B2" s="282" t="s">
        <v>56</v>
      </c>
    </row>
    <row r="3" spans="1:18" ht="19.5" thickBot="1">
      <c r="A3" s="6"/>
      <c r="B3" s="6" t="s">
        <v>57</v>
      </c>
      <c r="C3" s="6"/>
      <c r="D3" s="6"/>
      <c r="E3" s="6"/>
      <c r="F3" s="6"/>
      <c r="G3" s="6"/>
      <c r="H3" s="6"/>
      <c r="I3" s="6"/>
      <c r="J3" s="6"/>
      <c r="K3" s="6"/>
      <c r="L3" s="6"/>
      <c r="M3" s="6"/>
      <c r="Q3" s="104"/>
    </row>
    <row r="4" spans="1:18" ht="43.15" customHeight="1" thickBot="1">
      <c r="A4" t="s">
        <v>2</v>
      </c>
      <c r="B4" s="154"/>
      <c r="C4" s="154"/>
      <c r="D4" s="551" t="s">
        <v>7</v>
      </c>
      <c r="E4" s="551"/>
      <c r="F4" s="551"/>
      <c r="G4" s="552"/>
      <c r="H4" s="553" t="s">
        <v>6</v>
      </c>
      <c r="I4" s="554"/>
      <c r="J4" s="554"/>
      <c r="K4" s="554"/>
      <c r="L4" s="544" t="s">
        <v>58</v>
      </c>
      <c r="M4" s="544"/>
      <c r="N4" s="544"/>
      <c r="O4" s="544"/>
      <c r="P4" s="544"/>
      <c r="Q4" s="544"/>
      <c r="R4" s="544"/>
    </row>
    <row r="5" spans="1:18" ht="21" customHeight="1">
      <c r="B5" s="157"/>
      <c r="C5" s="157"/>
      <c r="D5" s="155" t="s">
        <v>10</v>
      </c>
      <c r="E5" s="139" t="s">
        <v>11</v>
      </c>
      <c r="F5" s="139" t="s">
        <v>12</v>
      </c>
      <c r="G5" s="139" t="s">
        <v>59</v>
      </c>
      <c r="H5" s="150" t="s">
        <v>14</v>
      </c>
      <c r="I5" s="151" t="s">
        <v>15</v>
      </c>
      <c r="J5" s="151" t="s">
        <v>60</v>
      </c>
      <c r="K5" s="151" t="s">
        <v>61</v>
      </c>
      <c r="L5" s="147" t="s">
        <v>17</v>
      </c>
      <c r="M5" s="147" t="s">
        <v>62</v>
      </c>
      <c r="N5" s="9" t="s">
        <v>19</v>
      </c>
      <c r="O5" s="147" t="s">
        <v>63</v>
      </c>
      <c r="P5" s="258" t="s">
        <v>64</v>
      </c>
      <c r="Q5" s="139" t="s">
        <v>65</v>
      </c>
      <c r="R5" s="177" t="s">
        <v>66</v>
      </c>
    </row>
    <row r="6" spans="1:18" ht="52.5" customHeight="1" thickBot="1">
      <c r="B6" s="156"/>
      <c r="C6" s="219"/>
      <c r="D6" s="160" t="s">
        <v>67</v>
      </c>
      <c r="E6" s="161" t="s">
        <v>68</v>
      </c>
      <c r="F6" s="161" t="s">
        <v>69</v>
      </c>
      <c r="G6" s="161" t="s">
        <v>70</v>
      </c>
      <c r="H6" s="152" t="s">
        <v>71</v>
      </c>
      <c r="I6" s="245" t="s">
        <v>72</v>
      </c>
      <c r="J6" s="153" t="s">
        <v>73</v>
      </c>
      <c r="K6" s="153" t="s">
        <v>74</v>
      </c>
      <c r="L6" s="148" t="s">
        <v>75</v>
      </c>
      <c r="M6" s="148" t="s">
        <v>76</v>
      </c>
      <c r="N6" s="109" t="s">
        <v>77</v>
      </c>
      <c r="O6" s="149" t="s">
        <v>78</v>
      </c>
      <c r="P6" s="259" t="s">
        <v>79</v>
      </c>
      <c r="Q6" s="244" t="s">
        <v>80</v>
      </c>
      <c r="R6" s="221" t="s">
        <v>81</v>
      </c>
    </row>
    <row r="7" spans="1:18" ht="15.75" thickBot="1">
      <c r="B7" s="225" t="s">
        <v>31</v>
      </c>
      <c r="C7" s="226" t="s">
        <v>82</v>
      </c>
      <c r="D7" s="227"/>
      <c r="E7" s="228"/>
      <c r="F7" s="229"/>
      <c r="G7" s="226"/>
      <c r="H7" s="228"/>
      <c r="I7" s="230"/>
      <c r="J7" s="231"/>
      <c r="K7" s="232"/>
      <c r="L7" s="233"/>
      <c r="M7" s="234"/>
      <c r="N7" s="234"/>
      <c r="O7" s="234"/>
      <c r="P7" s="260"/>
      <c r="Q7" s="235"/>
      <c r="R7" s="83"/>
    </row>
    <row r="8" spans="1:18">
      <c r="B8" s="560" t="s">
        <v>83</v>
      </c>
      <c r="C8" s="181" t="s">
        <v>84</v>
      </c>
      <c r="D8" s="306">
        <v>157</v>
      </c>
      <c r="E8" s="307"/>
      <c r="F8" s="308">
        <v>252</v>
      </c>
      <c r="G8" s="309"/>
      <c r="H8" s="368">
        <v>281.76306556020035</v>
      </c>
      <c r="I8" s="369"/>
      <c r="J8" s="310">
        <v>645.40589209658037</v>
      </c>
      <c r="K8" s="309"/>
      <c r="L8" s="265">
        <v>1222.4216800000002</v>
      </c>
      <c r="M8" s="307"/>
      <c r="N8" s="308">
        <v>1870.51197</v>
      </c>
      <c r="O8" s="398"/>
      <c r="P8" s="318">
        <v>1897.6483412803084</v>
      </c>
      <c r="Q8" s="399"/>
      <c r="R8" s="400">
        <v>21768.835360000015</v>
      </c>
    </row>
    <row r="9" spans="1:18">
      <c r="B9" s="561"/>
      <c r="C9" s="184" t="s">
        <v>85</v>
      </c>
      <c r="D9" s="277">
        <v>324</v>
      </c>
      <c r="E9" s="311"/>
      <c r="F9" s="312">
        <v>626</v>
      </c>
      <c r="G9" s="313"/>
      <c r="H9" s="370">
        <v>70.708916160398076</v>
      </c>
      <c r="I9" s="371"/>
      <c r="J9" s="314">
        <v>156.44743829735847</v>
      </c>
      <c r="K9" s="313"/>
      <c r="L9" s="267">
        <v>238.61600000000061</v>
      </c>
      <c r="M9" s="311"/>
      <c r="N9" s="312">
        <v>455.78320000000093</v>
      </c>
      <c r="O9" s="401"/>
      <c r="P9" s="312">
        <v>462.39545500659523</v>
      </c>
      <c r="Q9" s="312"/>
      <c r="R9" s="402">
        <v>2750.8919999999916</v>
      </c>
    </row>
    <row r="10" spans="1:18">
      <c r="B10" s="561"/>
      <c r="C10" s="184" t="s">
        <v>86</v>
      </c>
      <c r="D10" s="277">
        <v>871</v>
      </c>
      <c r="E10" s="311"/>
      <c r="F10" s="312">
        <v>6704</v>
      </c>
      <c r="G10" s="313"/>
      <c r="H10" s="370">
        <v>97.463905568401543</v>
      </c>
      <c r="I10" s="371"/>
      <c r="J10" s="314">
        <v>708.27718281304055</v>
      </c>
      <c r="K10" s="313"/>
      <c r="L10" s="267">
        <v>3528.5950000000084</v>
      </c>
      <c r="M10" s="311"/>
      <c r="N10" s="312">
        <v>27075.991999998885</v>
      </c>
      <c r="O10" s="401"/>
      <c r="P10" s="312">
        <v>27468.795779647848</v>
      </c>
      <c r="Q10" s="312"/>
      <c r="R10" s="402">
        <v>28898.634000000136</v>
      </c>
    </row>
    <row r="11" spans="1:18" ht="15.75" thickBot="1">
      <c r="B11" s="561"/>
      <c r="C11" s="184" t="s">
        <v>87</v>
      </c>
      <c r="D11" s="315">
        <v>0</v>
      </c>
      <c r="E11" s="311"/>
      <c r="F11" s="312">
        <v>0</v>
      </c>
      <c r="G11" s="313"/>
      <c r="H11" s="370">
        <v>0</v>
      </c>
      <c r="I11" s="371"/>
      <c r="J11" s="314">
        <v>0</v>
      </c>
      <c r="K11" s="313"/>
      <c r="L11" s="267">
        <v>0</v>
      </c>
      <c r="M11" s="311"/>
      <c r="N11" s="312">
        <v>0</v>
      </c>
      <c r="O11" s="401"/>
      <c r="P11" s="312">
        <v>0</v>
      </c>
      <c r="Q11" s="312"/>
      <c r="R11" s="402">
        <v>0</v>
      </c>
    </row>
    <row r="12" spans="1:18" ht="15.75" thickBot="1">
      <c r="B12" s="561"/>
      <c r="C12" s="216" t="s">
        <v>88</v>
      </c>
      <c r="D12" s="316">
        <v>1352</v>
      </c>
      <c r="E12" s="312">
        <v>16375</v>
      </c>
      <c r="F12" s="316">
        <v>7582</v>
      </c>
      <c r="G12" s="317">
        <v>0.46302290076335878</v>
      </c>
      <c r="H12" s="370">
        <v>449.93588728899999</v>
      </c>
      <c r="I12" s="314">
        <v>7762.9262475000005</v>
      </c>
      <c r="J12" s="314">
        <v>1510.1305132069795</v>
      </c>
      <c r="K12" s="317">
        <v>0.19453109111957712</v>
      </c>
      <c r="L12" s="316">
        <v>4989.6326800000097</v>
      </c>
      <c r="M12" s="312">
        <v>65381.599999999999</v>
      </c>
      <c r="N12" s="316">
        <v>29402.287169998886</v>
      </c>
      <c r="O12" s="403">
        <v>0.44970277830458244</v>
      </c>
      <c r="P12" s="316">
        <v>29828.839575934751</v>
      </c>
      <c r="Q12" s="316">
        <v>0</v>
      </c>
      <c r="R12" s="404">
        <v>53418.361360000141</v>
      </c>
    </row>
    <row r="13" spans="1:18" ht="14.45" customHeight="1">
      <c r="B13" s="560" t="s">
        <v>34</v>
      </c>
      <c r="C13" s="181" t="s">
        <v>89</v>
      </c>
      <c r="D13" s="306">
        <v>2</v>
      </c>
      <c r="E13" s="308">
        <v>100</v>
      </c>
      <c r="F13" s="318">
        <v>7</v>
      </c>
      <c r="G13" s="319">
        <v>7.0000000000000007E-2</v>
      </c>
      <c r="H13" s="368">
        <v>58.044714235000001</v>
      </c>
      <c r="I13" s="310">
        <v>1936.8644624999999</v>
      </c>
      <c r="J13" s="310">
        <v>282.14974680500001</v>
      </c>
      <c r="K13" s="319">
        <v>0.14567345948451982</v>
      </c>
      <c r="L13" s="265">
        <v>104.57719999999999</v>
      </c>
      <c r="M13" s="308">
        <v>3299.1</v>
      </c>
      <c r="N13" s="318">
        <v>169.40744999999998</v>
      </c>
      <c r="O13" s="403">
        <v>5.1349595344184776E-2</v>
      </c>
      <c r="P13" s="318">
        <v>171.86512123364105</v>
      </c>
      <c r="Q13" s="308"/>
      <c r="R13" s="405">
        <v>2769.7687000000001</v>
      </c>
    </row>
    <row r="14" spans="1:18" ht="14.45" customHeight="1">
      <c r="B14" s="561"/>
      <c r="C14" s="179" t="s">
        <v>90</v>
      </c>
      <c r="D14" s="277">
        <v>91</v>
      </c>
      <c r="E14" s="312">
        <v>850</v>
      </c>
      <c r="F14" s="312">
        <v>162</v>
      </c>
      <c r="G14" s="317">
        <v>0.19058823529411764</v>
      </c>
      <c r="H14" s="370">
        <v>51.788358431000006</v>
      </c>
      <c r="I14" s="314">
        <v>679.68705249999994</v>
      </c>
      <c r="J14" s="314">
        <v>148.42481715299999</v>
      </c>
      <c r="K14" s="317">
        <v>0.21837228855113436</v>
      </c>
      <c r="L14" s="267">
        <v>231.78346999999962</v>
      </c>
      <c r="M14" s="312">
        <v>2402.9</v>
      </c>
      <c r="N14" s="312">
        <v>398.74957999999953</v>
      </c>
      <c r="O14" s="406">
        <v>0.16594514128761059</v>
      </c>
      <c r="P14" s="312">
        <v>404.53442223800295</v>
      </c>
      <c r="Q14" s="312"/>
      <c r="R14" s="402">
        <v>2335.0886499999951</v>
      </c>
    </row>
    <row r="15" spans="1:18" ht="14.45" customHeight="1" thickBot="1">
      <c r="B15" s="561"/>
      <c r="C15" s="180" t="s">
        <v>37</v>
      </c>
      <c r="D15" s="320">
        <v>24</v>
      </c>
      <c r="E15" s="312">
        <v>150</v>
      </c>
      <c r="F15" s="312">
        <v>24</v>
      </c>
      <c r="G15" s="317">
        <v>0.16</v>
      </c>
      <c r="H15" s="370">
        <v>149.78114456200001</v>
      </c>
      <c r="I15" s="314">
        <v>1857.837855</v>
      </c>
      <c r="J15" s="314">
        <v>302.480919406</v>
      </c>
      <c r="K15" s="317">
        <v>0.16281341161820603</v>
      </c>
      <c r="L15" s="267">
        <v>229.07405</v>
      </c>
      <c r="M15" s="312">
        <v>2465.8000000000002</v>
      </c>
      <c r="N15" s="312">
        <v>229.07405</v>
      </c>
      <c r="O15" s="406">
        <v>9.290049882391109E-2</v>
      </c>
      <c r="P15" s="407">
        <v>232.39733184538906</v>
      </c>
      <c r="Q15" s="312"/>
      <c r="R15" s="402">
        <v>5317.5339099999992</v>
      </c>
    </row>
    <row r="16" spans="1:18" ht="33" customHeight="1" thickBot="1">
      <c r="B16" s="167" t="s">
        <v>39</v>
      </c>
      <c r="C16" s="167" t="s">
        <v>39</v>
      </c>
      <c r="D16" s="321">
        <v>144806</v>
      </c>
      <c r="E16" s="321">
        <v>150000</v>
      </c>
      <c r="F16" s="322">
        <v>146302</v>
      </c>
      <c r="G16" s="323">
        <v>0.9753466666666667</v>
      </c>
      <c r="H16" s="372">
        <v>18.865784396999999</v>
      </c>
      <c r="I16" s="373">
        <v>1135.0423174999999</v>
      </c>
      <c r="J16" s="373">
        <v>42.094459010999998</v>
      </c>
      <c r="K16" s="323">
        <v>3.7086246355744354E-2</v>
      </c>
      <c r="L16" s="408">
        <v>20334.5</v>
      </c>
      <c r="M16" s="322">
        <v>90788.5</v>
      </c>
      <c r="N16" s="322">
        <v>52181.5</v>
      </c>
      <c r="O16" s="409">
        <v>0.57475891770433485</v>
      </c>
      <c r="P16" s="410">
        <v>52938.520848128232</v>
      </c>
      <c r="Q16" s="322"/>
      <c r="R16" s="411">
        <v>17644.400000000001</v>
      </c>
    </row>
    <row r="17" spans="2:32" ht="15.75" thickBot="1">
      <c r="B17" s="185" t="s">
        <v>40</v>
      </c>
      <c r="C17" s="188"/>
      <c r="D17" s="324">
        <v>146275</v>
      </c>
      <c r="E17" s="324">
        <v>167475</v>
      </c>
      <c r="F17" s="324">
        <v>154077</v>
      </c>
      <c r="G17" s="325">
        <v>0.92</v>
      </c>
      <c r="H17" s="374">
        <v>728.41588891399999</v>
      </c>
      <c r="I17" s="375">
        <v>13372.357935</v>
      </c>
      <c r="J17" s="375">
        <v>2285.2804555819794</v>
      </c>
      <c r="K17" s="325">
        <v>0.17089584848761971</v>
      </c>
      <c r="L17" s="412">
        <v>25889.567400000007</v>
      </c>
      <c r="M17" s="413">
        <v>164337.9</v>
      </c>
      <c r="N17" s="412">
        <v>82381.018249998888</v>
      </c>
      <c r="O17" s="414">
        <v>0.50129044030621595</v>
      </c>
      <c r="P17" s="412">
        <v>83576.157299380022</v>
      </c>
      <c r="Q17" s="413">
        <v>0</v>
      </c>
      <c r="R17" s="415">
        <v>81485.152620000139</v>
      </c>
    </row>
    <row r="18" spans="2:32" ht="15.75" thickBot="1">
      <c r="B18" s="141"/>
      <c r="C18" s="190"/>
      <c r="D18" s="274"/>
      <c r="E18" s="326"/>
      <c r="F18" s="326"/>
      <c r="G18" s="327"/>
      <c r="H18" s="376"/>
      <c r="I18" s="377"/>
      <c r="J18" s="377"/>
      <c r="K18" s="328"/>
      <c r="L18" s="274"/>
      <c r="M18" s="326"/>
      <c r="N18" s="416"/>
      <c r="O18" s="417"/>
      <c r="P18" s="416"/>
      <c r="Q18" s="326"/>
      <c r="R18" s="418"/>
    </row>
    <row r="19" spans="2:32" ht="15.75" thickBot="1">
      <c r="B19" s="189" t="s">
        <v>41</v>
      </c>
      <c r="C19" s="186" t="s">
        <v>91</v>
      </c>
      <c r="D19" s="329"/>
      <c r="E19" s="330"/>
      <c r="F19" s="330"/>
      <c r="G19" s="331"/>
      <c r="H19" s="378"/>
      <c r="I19" s="379"/>
      <c r="J19" s="379"/>
      <c r="K19" s="332"/>
      <c r="L19" s="419"/>
      <c r="M19" s="333"/>
      <c r="N19" s="420"/>
      <c r="O19" s="421"/>
      <c r="P19" s="333"/>
      <c r="Q19" s="333"/>
      <c r="R19" s="422"/>
    </row>
    <row r="20" spans="2:32" ht="15.75" thickBot="1">
      <c r="B20" s="182" t="s">
        <v>42</v>
      </c>
      <c r="C20" s="191" t="s">
        <v>92</v>
      </c>
      <c r="D20" s="334">
        <v>0</v>
      </c>
      <c r="E20" s="308">
        <v>10</v>
      </c>
      <c r="F20" s="308">
        <v>0</v>
      </c>
      <c r="G20" s="319">
        <v>0</v>
      </c>
      <c r="H20" s="368">
        <v>125.04845779899999</v>
      </c>
      <c r="I20" s="310">
        <v>931.8822725</v>
      </c>
      <c r="J20" s="310">
        <v>345.34853533699999</v>
      </c>
      <c r="K20" s="335">
        <v>0.37059245092249565</v>
      </c>
      <c r="L20" s="265">
        <v>0</v>
      </c>
      <c r="M20" s="308">
        <v>1380.9</v>
      </c>
      <c r="N20" s="322">
        <v>0</v>
      </c>
      <c r="O20" s="403">
        <v>0</v>
      </c>
      <c r="P20" s="308">
        <v>0</v>
      </c>
      <c r="Q20" s="308"/>
      <c r="R20" s="423">
        <v>0</v>
      </c>
    </row>
    <row r="21" spans="2:32">
      <c r="B21" s="558" t="s">
        <v>44</v>
      </c>
      <c r="C21" s="181" t="s">
        <v>93</v>
      </c>
      <c r="D21" s="306">
        <v>0</v>
      </c>
      <c r="E21" s="336">
        <v>1055</v>
      </c>
      <c r="F21" s="336">
        <v>0</v>
      </c>
      <c r="G21" s="337">
        <v>0</v>
      </c>
      <c r="H21" s="380">
        <v>95.851447920000012</v>
      </c>
      <c r="I21" s="338">
        <v>1462.7538</v>
      </c>
      <c r="J21" s="338">
        <v>278.13310896000002</v>
      </c>
      <c r="K21" s="339">
        <v>0.19014348755067328</v>
      </c>
      <c r="L21" s="424">
        <v>0</v>
      </c>
      <c r="M21" s="336">
        <v>13290</v>
      </c>
      <c r="N21" s="336">
        <v>0</v>
      </c>
      <c r="O21" s="425">
        <v>0</v>
      </c>
      <c r="P21" s="336">
        <v>0</v>
      </c>
      <c r="Q21" s="336"/>
      <c r="R21" s="426">
        <v>0</v>
      </c>
    </row>
    <row r="22" spans="2:32">
      <c r="B22" s="559"/>
      <c r="C22" s="180" t="s">
        <v>46</v>
      </c>
      <c r="D22" s="277">
        <v>0</v>
      </c>
      <c r="E22" s="312">
        <v>0</v>
      </c>
      <c r="F22" s="312">
        <v>0</v>
      </c>
      <c r="G22" s="290" t="s">
        <v>94</v>
      </c>
      <c r="H22" s="381">
        <v>8.2931499999999989</v>
      </c>
      <c r="I22" s="314">
        <v>0</v>
      </c>
      <c r="J22" s="314">
        <v>27.898379999999996</v>
      </c>
      <c r="K22" s="340" t="s">
        <v>94</v>
      </c>
      <c r="L22" s="427">
        <v>0</v>
      </c>
      <c r="M22" s="312">
        <v>0</v>
      </c>
      <c r="N22" s="312">
        <v>0</v>
      </c>
      <c r="O22" s="406" t="s">
        <v>94</v>
      </c>
      <c r="P22" s="312">
        <v>0</v>
      </c>
      <c r="Q22" s="312"/>
      <c r="R22" s="269">
        <v>0</v>
      </c>
    </row>
    <row r="23" spans="2:32" ht="15.75" thickBot="1">
      <c r="B23" s="559"/>
      <c r="C23" s="207" t="s">
        <v>47</v>
      </c>
      <c r="D23" s="320">
        <v>0</v>
      </c>
      <c r="E23" s="316">
        <v>0</v>
      </c>
      <c r="F23" s="316">
        <v>0</v>
      </c>
      <c r="G23" s="242" t="s">
        <v>94</v>
      </c>
      <c r="H23" s="382">
        <v>14.10627</v>
      </c>
      <c r="I23" s="341">
        <v>0</v>
      </c>
      <c r="J23" s="341">
        <v>43.599789999999999</v>
      </c>
      <c r="K23" s="342" t="s">
        <v>94</v>
      </c>
      <c r="L23" s="428">
        <v>0</v>
      </c>
      <c r="M23" s="316">
        <v>0</v>
      </c>
      <c r="N23" s="316">
        <v>0</v>
      </c>
      <c r="O23" s="429" t="s">
        <v>94</v>
      </c>
      <c r="P23" s="316">
        <v>0</v>
      </c>
      <c r="Q23" s="316"/>
      <c r="R23" s="404">
        <v>0</v>
      </c>
    </row>
    <row r="24" spans="2:32" s="104" customFormat="1" ht="15.75" thickBot="1">
      <c r="B24" s="95" t="s">
        <v>48</v>
      </c>
      <c r="C24" s="166"/>
      <c r="D24" s="343">
        <v>0</v>
      </c>
      <c r="E24" s="324">
        <v>1065</v>
      </c>
      <c r="F24" s="343">
        <v>0</v>
      </c>
      <c r="G24" s="344">
        <v>0</v>
      </c>
      <c r="H24" s="383">
        <v>243.299325719</v>
      </c>
      <c r="I24" s="375">
        <v>2394.6360725</v>
      </c>
      <c r="J24" s="375">
        <v>694.97981429699996</v>
      </c>
      <c r="K24" s="344">
        <v>0.29022356352104939</v>
      </c>
      <c r="L24" s="430">
        <v>0</v>
      </c>
      <c r="M24" s="413">
        <v>14670.9</v>
      </c>
      <c r="N24" s="430">
        <v>0</v>
      </c>
      <c r="O24" s="414">
        <v>0</v>
      </c>
      <c r="P24" s="431">
        <v>0</v>
      </c>
      <c r="Q24" s="413">
        <v>0</v>
      </c>
      <c r="R24" s="415">
        <v>0</v>
      </c>
      <c r="S24"/>
      <c r="T24"/>
      <c r="U24"/>
      <c r="V24"/>
      <c r="W24"/>
      <c r="X24"/>
      <c r="Y24"/>
      <c r="Z24"/>
      <c r="AA24"/>
      <c r="AB24"/>
      <c r="AC24"/>
      <c r="AD24"/>
      <c r="AE24"/>
      <c r="AF24"/>
    </row>
    <row r="25" spans="2:32" ht="15.75" thickBot="1">
      <c r="B25" s="192"/>
      <c r="C25" s="190"/>
      <c r="D25" s="345"/>
      <c r="E25" s="346"/>
      <c r="F25" s="346"/>
      <c r="G25" s="297"/>
      <c r="H25" s="384"/>
      <c r="I25" s="385"/>
      <c r="J25" s="385"/>
      <c r="K25" s="297"/>
      <c r="L25" s="345"/>
      <c r="M25" s="346"/>
      <c r="N25" s="346"/>
      <c r="O25" s="432"/>
      <c r="P25" s="346"/>
      <c r="Q25" s="346"/>
      <c r="R25" s="433"/>
    </row>
    <row r="26" spans="2:32">
      <c r="B26" s="555" t="s">
        <v>95</v>
      </c>
      <c r="C26" s="220" t="s">
        <v>96</v>
      </c>
      <c r="D26" s="306">
        <v>0</v>
      </c>
      <c r="E26" s="347"/>
      <c r="F26" s="336">
        <v>0</v>
      </c>
      <c r="G26" s="348"/>
      <c r="H26" s="380">
        <v>14.707506195290161</v>
      </c>
      <c r="I26" s="386"/>
      <c r="J26" s="338">
        <v>58.581407730143567</v>
      </c>
      <c r="K26" s="348"/>
      <c r="L26" s="306">
        <v>0</v>
      </c>
      <c r="M26" s="347"/>
      <c r="N26" s="336">
        <v>0</v>
      </c>
      <c r="O26" s="434"/>
      <c r="P26" s="336">
        <v>0</v>
      </c>
      <c r="Q26" s="336"/>
      <c r="R26" s="426">
        <v>0</v>
      </c>
    </row>
    <row r="27" spans="2:32">
      <c r="B27" s="556"/>
      <c r="C27" s="220" t="s">
        <v>43</v>
      </c>
      <c r="D27" s="277">
        <v>65</v>
      </c>
      <c r="E27" s="349"/>
      <c r="F27" s="318">
        <v>65</v>
      </c>
      <c r="G27" s="350"/>
      <c r="H27" s="387">
        <v>14.530412113092055</v>
      </c>
      <c r="I27" s="388"/>
      <c r="J27" s="351">
        <v>32.050268298373055</v>
      </c>
      <c r="K27" s="350"/>
      <c r="L27" s="435">
        <v>173.71079999999998</v>
      </c>
      <c r="M27" s="349"/>
      <c r="N27" s="318">
        <v>173.71079999999998</v>
      </c>
      <c r="O27" s="436"/>
      <c r="P27" s="318">
        <v>176.23090189712892</v>
      </c>
      <c r="Q27" s="318"/>
      <c r="R27" s="437">
        <v>1736.8241699999992</v>
      </c>
    </row>
    <row r="28" spans="2:32">
      <c r="B28" s="556"/>
      <c r="C28" s="220" t="s">
        <v>97</v>
      </c>
      <c r="D28" s="277">
        <v>0</v>
      </c>
      <c r="E28" s="311"/>
      <c r="F28" s="312">
        <v>0</v>
      </c>
      <c r="G28" s="352"/>
      <c r="H28" s="381">
        <v>0.3551239099262497</v>
      </c>
      <c r="I28" s="371"/>
      <c r="J28" s="314">
        <v>1.7666461539087097</v>
      </c>
      <c r="K28" s="352"/>
      <c r="L28" s="277">
        <v>0</v>
      </c>
      <c r="M28" s="311"/>
      <c r="N28" s="312">
        <v>0</v>
      </c>
      <c r="O28" s="401"/>
      <c r="P28" s="312">
        <v>0</v>
      </c>
      <c r="Q28" s="312"/>
      <c r="R28" s="269">
        <v>0</v>
      </c>
    </row>
    <row r="29" spans="2:32" ht="15.75" thickBot="1">
      <c r="B29" s="556"/>
      <c r="C29" s="220" t="s">
        <v>47</v>
      </c>
      <c r="D29" s="320">
        <v>0</v>
      </c>
      <c r="E29" s="353"/>
      <c r="F29" s="354">
        <v>0</v>
      </c>
      <c r="G29" s="355"/>
      <c r="H29" s="389">
        <v>57.105793148691532</v>
      </c>
      <c r="I29" s="390"/>
      <c r="J29" s="356">
        <v>167.35212793857454</v>
      </c>
      <c r="K29" s="355"/>
      <c r="L29" s="357">
        <v>0</v>
      </c>
      <c r="M29" s="353"/>
      <c r="N29" s="354">
        <v>0</v>
      </c>
      <c r="O29" s="438"/>
      <c r="P29" s="354">
        <v>0</v>
      </c>
      <c r="Q29" s="354"/>
      <c r="R29" s="439">
        <v>0</v>
      </c>
    </row>
    <row r="30" spans="2:32" ht="15.75" thickBot="1">
      <c r="B30" s="557"/>
      <c r="C30" s="220" t="s">
        <v>98</v>
      </c>
      <c r="D30" s="357">
        <v>65</v>
      </c>
      <c r="E30" s="354">
        <v>510</v>
      </c>
      <c r="F30" s="354">
        <v>65</v>
      </c>
      <c r="G30" s="358">
        <v>0.12745098039215685</v>
      </c>
      <c r="H30" s="389">
        <v>86.698835367000001</v>
      </c>
      <c r="I30" s="356">
        <v>852.75399249999998</v>
      </c>
      <c r="J30" s="356">
        <v>259.75045012099986</v>
      </c>
      <c r="K30" s="358">
        <v>0.30460185751754176</v>
      </c>
      <c r="L30" s="357">
        <v>173.71079999999998</v>
      </c>
      <c r="M30" s="354">
        <v>2022.2</v>
      </c>
      <c r="N30" s="354">
        <v>173.71079999999998</v>
      </c>
      <c r="O30" s="440">
        <v>8.5901889031747586E-2</v>
      </c>
      <c r="P30" s="354">
        <v>176.23090189712892</v>
      </c>
      <c r="Q30" s="354">
        <v>0</v>
      </c>
      <c r="R30" s="439">
        <v>1736.8241699999992</v>
      </c>
    </row>
    <row r="31" spans="2:32">
      <c r="B31" s="54" t="s">
        <v>50</v>
      </c>
      <c r="C31" s="193"/>
      <c r="D31" s="278"/>
      <c r="E31" s="359"/>
      <c r="F31" s="359"/>
      <c r="G31" s="360"/>
      <c r="H31" s="391"/>
      <c r="I31" s="392"/>
      <c r="J31" s="392"/>
      <c r="K31" s="360"/>
      <c r="L31" s="441"/>
      <c r="M31" s="442"/>
      <c r="N31" s="442"/>
      <c r="O31" s="442"/>
      <c r="P31" s="442"/>
      <c r="Q31" s="442"/>
      <c r="R31" s="443"/>
    </row>
    <row r="32" spans="2:32">
      <c r="B32" s="89" t="s">
        <v>51</v>
      </c>
      <c r="C32" s="138"/>
      <c r="D32" s="280"/>
      <c r="E32" s="361"/>
      <c r="F32" s="361"/>
      <c r="G32" s="292"/>
      <c r="H32" s="393"/>
      <c r="I32" s="394"/>
      <c r="J32" s="394"/>
      <c r="K32" s="292"/>
      <c r="L32" s="277"/>
      <c r="M32" s="312"/>
      <c r="N32" s="312"/>
      <c r="O32" s="312"/>
      <c r="P32" s="312"/>
      <c r="Q32" s="312"/>
      <c r="R32" s="269"/>
    </row>
    <row r="33" spans="2:32" ht="15.75" thickBot="1">
      <c r="B33" s="95" t="s">
        <v>52</v>
      </c>
      <c r="C33" s="140"/>
      <c r="D33" s="252"/>
      <c r="E33" s="362"/>
      <c r="F33" s="362"/>
      <c r="G33" s="363"/>
      <c r="H33" s="395"/>
      <c r="I33" s="396"/>
      <c r="J33" s="396"/>
      <c r="K33" s="363"/>
      <c r="L33" s="444"/>
      <c r="M33" s="445"/>
      <c r="N33" s="445"/>
      <c r="O33" s="445"/>
      <c r="P33" s="445"/>
      <c r="Q33" s="445"/>
      <c r="R33" s="446"/>
    </row>
    <row r="34" spans="2:32">
      <c r="B34" s="141"/>
      <c r="C34" s="142"/>
      <c r="D34" s="253"/>
      <c r="E34" s="326"/>
      <c r="F34" s="326"/>
      <c r="G34" s="364"/>
      <c r="H34" s="397"/>
      <c r="I34" s="377"/>
      <c r="J34" s="377"/>
      <c r="K34" s="364"/>
      <c r="L34" s="253"/>
      <c r="M34" s="326"/>
      <c r="N34" s="326"/>
      <c r="O34" s="326"/>
      <c r="P34" s="326"/>
      <c r="Q34" s="326"/>
      <c r="R34" s="447"/>
    </row>
    <row r="35" spans="2:32" ht="15.75" thickBot="1">
      <c r="B35" s="95" t="s">
        <v>53</v>
      </c>
      <c r="C35" s="140"/>
      <c r="D35" s="362">
        <v>146340</v>
      </c>
      <c r="E35" s="362">
        <v>169050</v>
      </c>
      <c r="F35" s="362">
        <v>154142</v>
      </c>
      <c r="G35" s="365">
        <v>0.91181307305530912</v>
      </c>
      <c r="H35" s="396">
        <v>1058.4140499999999</v>
      </c>
      <c r="I35" s="396">
        <v>16619.748</v>
      </c>
      <c r="J35" s="396">
        <v>3240.0107199999793</v>
      </c>
      <c r="K35" s="365">
        <v>0.19494944929369443</v>
      </c>
      <c r="L35" s="445">
        <v>26063.278200000008</v>
      </c>
      <c r="M35" s="445">
        <v>181031</v>
      </c>
      <c r="N35" s="445">
        <v>82554.729049998889</v>
      </c>
      <c r="O35" s="448">
        <v>0.45602537162142887</v>
      </c>
      <c r="P35" s="445">
        <v>83752.38820127715</v>
      </c>
      <c r="Q35" s="445">
        <v>0</v>
      </c>
      <c r="R35" s="445">
        <v>83221.976790000132</v>
      </c>
    </row>
    <row r="36" spans="2:32" ht="15.75" thickBot="1">
      <c r="B36" s="143" t="s">
        <v>54</v>
      </c>
      <c r="C36" s="144"/>
      <c r="D36" s="162"/>
      <c r="E36" s="163"/>
      <c r="F36" s="163"/>
      <c r="G36" s="164"/>
      <c r="H36" s="159"/>
      <c r="I36" s="144"/>
      <c r="J36" s="144"/>
      <c r="K36" s="145"/>
      <c r="L36" s="162"/>
      <c r="M36" s="163"/>
      <c r="N36" s="163"/>
      <c r="O36" s="163"/>
      <c r="P36" s="261"/>
      <c r="Q36" s="165"/>
      <c r="R36" s="164"/>
    </row>
    <row r="37" spans="2:32">
      <c r="B37" s="211"/>
      <c r="C37" s="212"/>
      <c r="D37" s="213"/>
      <c r="E37" s="213"/>
      <c r="F37" s="213"/>
      <c r="G37" s="213"/>
      <c r="H37" s="212"/>
      <c r="I37" s="212"/>
      <c r="J37" s="212"/>
      <c r="K37" s="212"/>
      <c r="L37" s="213"/>
      <c r="M37" s="213"/>
      <c r="N37" s="213"/>
      <c r="O37" s="213"/>
      <c r="P37" s="262"/>
      <c r="Q37" s="214"/>
      <c r="R37" s="213"/>
    </row>
    <row r="38" spans="2:32" ht="17.25">
      <c r="B38" s="215" t="s">
        <v>99</v>
      </c>
      <c r="C38" s="104"/>
      <c r="D38" s="104"/>
      <c r="E38" s="104"/>
      <c r="F38" s="104"/>
      <c r="G38" s="104"/>
      <c r="H38" s="104"/>
      <c r="I38" s="104"/>
      <c r="J38" s="104"/>
      <c r="K38" s="104"/>
      <c r="L38" s="104"/>
      <c r="M38" s="104"/>
      <c r="N38" s="104"/>
      <c r="O38" s="104"/>
      <c r="P38" s="263"/>
      <c r="Q38" s="104"/>
      <c r="R38" s="104"/>
      <c r="S38" s="104"/>
      <c r="T38" s="104"/>
      <c r="U38" s="104"/>
      <c r="V38" s="104"/>
      <c r="W38" s="104"/>
      <c r="X38" s="104"/>
      <c r="Y38" s="104"/>
      <c r="Z38" s="104"/>
      <c r="AA38" s="104"/>
      <c r="AB38" s="104"/>
      <c r="AC38" s="104"/>
      <c r="AD38" s="104"/>
      <c r="AE38" s="104"/>
      <c r="AF38" s="104"/>
    </row>
    <row r="39" spans="2:32" ht="17.25">
      <c r="B39" s="146" t="s">
        <v>100</v>
      </c>
    </row>
    <row r="40" spans="2:32" ht="17.25">
      <c r="B40" s="243" t="s">
        <v>101</v>
      </c>
    </row>
    <row r="41" spans="2:32" ht="17.25">
      <c r="B41" s="146" t="s">
        <v>102</v>
      </c>
    </row>
    <row r="42" spans="2:32">
      <c r="B42" t="s">
        <v>103</v>
      </c>
    </row>
    <row r="43" spans="2:32">
      <c r="B43" t="s">
        <v>104</v>
      </c>
    </row>
  </sheetData>
  <mergeCells count="7">
    <mergeCell ref="D4:G4"/>
    <mergeCell ref="H4:K4"/>
    <mergeCell ref="L4:R4"/>
    <mergeCell ref="B26:B30"/>
    <mergeCell ref="B21:B23"/>
    <mergeCell ref="B8:B12"/>
    <mergeCell ref="B13:B15"/>
  </mergeCells>
  <pageMargins left="0.25" right="0.25" top="0.75" bottom="0.75" header="0.3" footer="0.3"/>
  <pageSetup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4307A-DCF7-48ED-BCA6-D90E248A89AC}">
  <sheetPr>
    <tabColor theme="4" tint="-0.249977111117893"/>
    <pageSetUpPr fitToPage="1"/>
  </sheetPr>
  <dimension ref="A1:AB27"/>
  <sheetViews>
    <sheetView tabSelected="1" topLeftCell="A4" zoomScale="90" zoomScaleNormal="90" zoomScaleSheetLayoutView="100" workbookViewId="0">
      <selection activeCell="C19" sqref="C19"/>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22.7109375" bestFit="1" customWidth="1"/>
    <col min="11" max="11" width="16.28515625" customWidth="1"/>
    <col min="12" max="13" width="15.7109375" style="2" customWidth="1"/>
    <col min="14" max="14" width="13.5703125" customWidth="1"/>
    <col min="18" max="18" width="9.28515625" customWidth="1"/>
  </cols>
  <sheetData>
    <row r="1" spans="1:13" ht="23.25">
      <c r="A1" s="1" t="s">
        <v>0</v>
      </c>
      <c r="L1" s="168"/>
      <c r="M1" s="168"/>
    </row>
    <row r="2" spans="1:13" ht="15.75">
      <c r="B2" s="282" t="s">
        <v>105</v>
      </c>
      <c r="L2" s="168"/>
      <c r="M2" s="168"/>
    </row>
    <row r="3" spans="1:13" ht="19.5" thickBot="1">
      <c r="A3" s="6"/>
      <c r="B3" s="6" t="s">
        <v>57</v>
      </c>
      <c r="C3" s="6"/>
      <c r="D3" s="6"/>
      <c r="E3" s="6"/>
      <c r="F3" s="6"/>
      <c r="G3" s="6"/>
      <c r="H3" s="6"/>
      <c r="L3" s="168"/>
      <c r="M3" s="168"/>
    </row>
    <row r="4" spans="1:13" ht="43.15" customHeight="1" thickBot="1">
      <c r="A4" t="s">
        <v>2</v>
      </c>
      <c r="B4" s="154"/>
      <c r="C4" s="154"/>
      <c r="D4" s="564" t="s">
        <v>7</v>
      </c>
      <c r="E4" s="564"/>
      <c r="F4" s="565" t="s">
        <v>106</v>
      </c>
      <c r="G4" s="566"/>
      <c r="H4" s="567" t="s">
        <v>58</v>
      </c>
      <c r="I4" s="568"/>
      <c r="K4" s="175" t="s">
        <v>7</v>
      </c>
      <c r="L4" s="175"/>
      <c r="M4" s="175"/>
    </row>
    <row r="5" spans="1:13" ht="21" customHeight="1" thickBot="1">
      <c r="B5" s="157"/>
      <c r="C5" s="157"/>
      <c r="D5" s="246" t="s">
        <v>10</v>
      </c>
      <c r="E5" s="247" t="s">
        <v>11</v>
      </c>
      <c r="F5" s="201" t="s">
        <v>12</v>
      </c>
      <c r="G5" s="202" t="s">
        <v>13</v>
      </c>
      <c r="H5" s="195" t="s">
        <v>14</v>
      </c>
      <c r="I5" s="196" t="s">
        <v>15</v>
      </c>
      <c r="L5" s="168"/>
      <c r="M5" s="168"/>
    </row>
    <row r="6" spans="1:13" ht="52.5" customHeight="1" thickBot="1">
      <c r="B6" s="156"/>
      <c r="C6" s="156"/>
      <c r="D6" s="569" t="s">
        <v>69</v>
      </c>
      <c r="E6" s="570"/>
      <c r="F6" s="571" t="s">
        <v>107</v>
      </c>
      <c r="G6" s="572"/>
      <c r="H6" s="573" t="s">
        <v>77</v>
      </c>
      <c r="I6" s="574"/>
      <c r="L6" s="168"/>
      <c r="M6" s="168"/>
    </row>
    <row r="7" spans="1:13" ht="30.75" thickBot="1">
      <c r="B7" s="183" t="s">
        <v>31</v>
      </c>
      <c r="C7" s="186" t="s">
        <v>32</v>
      </c>
      <c r="D7" s="248" t="s">
        <v>108</v>
      </c>
      <c r="E7" s="249" t="s">
        <v>109</v>
      </c>
      <c r="F7" s="236" t="s">
        <v>108</v>
      </c>
      <c r="G7" s="237" t="s">
        <v>109</v>
      </c>
      <c r="H7" s="366" t="s">
        <v>108</v>
      </c>
      <c r="I7" s="367" t="s">
        <v>109</v>
      </c>
      <c r="J7" s="171"/>
      <c r="K7" s="171"/>
      <c r="L7" s="171"/>
      <c r="M7" s="171"/>
    </row>
    <row r="8" spans="1:13">
      <c r="B8" s="560" t="s">
        <v>33</v>
      </c>
      <c r="C8" s="181" t="s">
        <v>84</v>
      </c>
      <c r="D8" s="265">
        <v>9</v>
      </c>
      <c r="E8" s="266">
        <v>243</v>
      </c>
      <c r="F8" s="449">
        <v>7</v>
      </c>
      <c r="G8" s="450">
        <v>186.875</v>
      </c>
      <c r="H8" s="265">
        <v>37.292549999999999</v>
      </c>
      <c r="I8" s="276">
        <v>1833.2194200000001</v>
      </c>
      <c r="J8" s="168"/>
      <c r="K8" s="168"/>
      <c r="L8" s="168"/>
      <c r="M8" s="168"/>
    </row>
    <row r="9" spans="1:13">
      <c r="B9" s="561"/>
      <c r="C9" s="184" t="s">
        <v>85</v>
      </c>
      <c r="D9" s="267">
        <v>0</v>
      </c>
      <c r="E9" s="268">
        <v>626</v>
      </c>
      <c r="F9" s="451">
        <v>0</v>
      </c>
      <c r="G9" s="452">
        <v>87</v>
      </c>
      <c r="H9" s="277">
        <v>0</v>
      </c>
      <c r="I9" s="269">
        <v>455.78320000000093</v>
      </c>
      <c r="J9" s="168"/>
      <c r="K9" s="168"/>
      <c r="L9" s="168"/>
      <c r="M9" s="168"/>
    </row>
    <row r="10" spans="1:13">
      <c r="B10" s="561"/>
      <c r="C10" s="187" t="s">
        <v>86</v>
      </c>
      <c r="D10" s="267">
        <v>0</v>
      </c>
      <c r="E10" s="268">
        <v>6704</v>
      </c>
      <c r="F10" s="453">
        <v>0</v>
      </c>
      <c r="G10" s="454">
        <v>628.56728999998006</v>
      </c>
      <c r="H10" s="267">
        <v>0</v>
      </c>
      <c r="I10" s="269">
        <v>27075.991999998885</v>
      </c>
      <c r="J10" s="168"/>
      <c r="K10" s="168"/>
      <c r="L10" s="168"/>
      <c r="M10" s="168"/>
    </row>
    <row r="11" spans="1:13">
      <c r="B11" s="561"/>
      <c r="C11" s="187" t="s">
        <v>110</v>
      </c>
      <c r="D11" s="267">
        <v>0</v>
      </c>
      <c r="E11" s="268">
        <v>0</v>
      </c>
      <c r="F11" s="451">
        <v>0</v>
      </c>
      <c r="G11" s="454">
        <v>0</v>
      </c>
      <c r="H11" s="277">
        <v>0</v>
      </c>
      <c r="I11" s="269">
        <v>0</v>
      </c>
      <c r="J11" s="168"/>
      <c r="K11" s="168"/>
      <c r="L11" s="168"/>
      <c r="M11" s="168"/>
    </row>
    <row r="12" spans="1:13" ht="15.75" thickBot="1">
      <c r="B12" s="536"/>
      <c r="C12" s="264" t="s">
        <v>88</v>
      </c>
      <c r="D12" s="270">
        <v>9</v>
      </c>
      <c r="E12" s="271">
        <v>7573</v>
      </c>
      <c r="F12" s="455">
        <v>7</v>
      </c>
      <c r="G12" s="456">
        <v>902.44228999998006</v>
      </c>
      <c r="H12" s="320">
        <v>37.292549999999999</v>
      </c>
      <c r="I12" s="404">
        <v>29364.994619998884</v>
      </c>
      <c r="J12" s="168"/>
      <c r="K12" s="168"/>
      <c r="L12" s="168"/>
      <c r="M12" s="168"/>
    </row>
    <row r="13" spans="1:13" ht="14.45" customHeight="1">
      <c r="B13" s="560" t="s">
        <v>34</v>
      </c>
      <c r="C13" s="181" t="s">
        <v>111</v>
      </c>
      <c r="D13" s="265">
        <v>0</v>
      </c>
      <c r="E13" s="266">
        <v>7</v>
      </c>
      <c r="F13" s="449">
        <v>0</v>
      </c>
      <c r="G13" s="457">
        <v>34</v>
      </c>
      <c r="H13" s="265">
        <v>0</v>
      </c>
      <c r="I13" s="276">
        <v>169.40744999999998</v>
      </c>
      <c r="J13" s="176"/>
      <c r="K13" s="168"/>
      <c r="L13" s="168"/>
      <c r="M13" s="168"/>
    </row>
    <row r="14" spans="1:13" ht="14.45" customHeight="1">
      <c r="B14" s="561"/>
      <c r="C14" s="179" t="s">
        <v>90</v>
      </c>
      <c r="D14" s="267">
        <v>0</v>
      </c>
      <c r="E14" s="268">
        <v>162</v>
      </c>
      <c r="F14" s="453">
        <v>0</v>
      </c>
      <c r="G14" s="454">
        <v>50.468329999999973</v>
      </c>
      <c r="H14" s="267">
        <v>0</v>
      </c>
      <c r="I14" s="269">
        <v>398.74957999999953</v>
      </c>
      <c r="J14" s="176"/>
      <c r="K14" s="168"/>
      <c r="L14" s="168"/>
      <c r="M14" s="168"/>
    </row>
    <row r="15" spans="1:13" ht="14.45" customHeight="1" thickBot="1">
      <c r="B15" s="561"/>
      <c r="C15" s="180" t="s">
        <v>37</v>
      </c>
      <c r="D15" s="272">
        <v>24</v>
      </c>
      <c r="E15" s="273">
        <v>0</v>
      </c>
      <c r="F15" s="458">
        <v>108.35871</v>
      </c>
      <c r="G15" s="459">
        <v>0</v>
      </c>
      <c r="H15" s="272">
        <v>229.07405</v>
      </c>
      <c r="I15" s="404">
        <v>0</v>
      </c>
      <c r="J15" s="176"/>
      <c r="K15" s="168"/>
      <c r="L15" s="168"/>
      <c r="M15" s="168"/>
    </row>
    <row r="16" spans="1:13" ht="45">
      <c r="B16" s="191" t="s">
        <v>38</v>
      </c>
      <c r="C16" s="191" t="s">
        <v>39</v>
      </c>
      <c r="D16" s="265">
        <v>0</v>
      </c>
      <c r="E16" s="266">
        <v>146302</v>
      </c>
      <c r="F16" s="449">
        <v>0</v>
      </c>
      <c r="G16" s="450">
        <v>0</v>
      </c>
      <c r="H16" s="265">
        <v>0</v>
      </c>
      <c r="I16" s="276">
        <v>52181.5</v>
      </c>
      <c r="J16" s="168"/>
      <c r="K16" s="168"/>
      <c r="L16" s="168"/>
      <c r="M16" s="168"/>
    </row>
    <row r="17" spans="2:28" ht="15.75" thickBot="1">
      <c r="B17" s="185" t="s">
        <v>40</v>
      </c>
      <c r="C17" s="188"/>
      <c r="D17" s="250">
        <v>33</v>
      </c>
      <c r="E17" s="251">
        <v>154044</v>
      </c>
      <c r="F17" s="460">
        <v>115.35871</v>
      </c>
      <c r="G17" s="461">
        <v>986.91061999997999</v>
      </c>
      <c r="H17" s="250">
        <v>266.36660000000001</v>
      </c>
      <c r="I17" s="471">
        <v>82114.651649998879</v>
      </c>
      <c r="J17" s="171"/>
      <c r="K17" s="171"/>
      <c r="L17" s="171"/>
      <c r="M17" s="171"/>
    </row>
    <row r="18" spans="2:28" ht="15.75" thickBot="1">
      <c r="B18" s="141"/>
      <c r="C18" s="190"/>
      <c r="D18" s="274"/>
      <c r="E18" s="254"/>
      <c r="F18" s="462"/>
      <c r="G18" s="463"/>
      <c r="H18" s="274"/>
      <c r="I18" s="418"/>
      <c r="J18" s="173"/>
      <c r="K18" s="173"/>
      <c r="L18" s="173"/>
      <c r="M18" s="173"/>
    </row>
    <row r="19" spans="2:28">
      <c r="B19" s="562" t="s">
        <v>49</v>
      </c>
      <c r="C19" s="223" t="s">
        <v>96</v>
      </c>
      <c r="D19" s="275">
        <v>0</v>
      </c>
      <c r="E19" s="276">
        <v>0</v>
      </c>
      <c r="F19" s="464">
        <v>0</v>
      </c>
      <c r="G19" s="450">
        <v>0</v>
      </c>
      <c r="H19" s="275">
        <v>0</v>
      </c>
      <c r="I19" s="276">
        <v>0</v>
      </c>
      <c r="J19" s="173"/>
      <c r="K19" s="173"/>
      <c r="L19" s="173"/>
      <c r="M19" s="173"/>
    </row>
    <row r="20" spans="2:28">
      <c r="B20" s="563"/>
      <c r="C20" s="222" t="s">
        <v>112</v>
      </c>
      <c r="D20" s="277">
        <v>0</v>
      </c>
      <c r="E20" s="269">
        <v>65</v>
      </c>
      <c r="F20" s="451">
        <v>0</v>
      </c>
      <c r="G20" s="454">
        <v>8.320560000000004</v>
      </c>
      <c r="H20" s="277">
        <v>0</v>
      </c>
      <c r="I20" s="269">
        <v>173.71079999999998</v>
      </c>
      <c r="J20" s="173"/>
      <c r="K20" s="173"/>
      <c r="L20" s="173"/>
      <c r="M20" s="173"/>
    </row>
    <row r="21" spans="2:28">
      <c r="B21" s="54" t="s">
        <v>113</v>
      </c>
      <c r="C21" s="193"/>
      <c r="D21" s="278">
        <v>0</v>
      </c>
      <c r="E21" s="279">
        <v>65</v>
      </c>
      <c r="F21" s="465">
        <v>0</v>
      </c>
      <c r="G21" s="466">
        <v>8.320560000000004</v>
      </c>
      <c r="H21" s="278">
        <v>0</v>
      </c>
      <c r="I21" s="472">
        <v>173.71079999999998</v>
      </c>
      <c r="J21" s="171"/>
      <c r="K21" s="171"/>
      <c r="L21" s="171"/>
      <c r="M21" s="171"/>
    </row>
    <row r="22" spans="2:28">
      <c r="B22" s="89" t="s">
        <v>51</v>
      </c>
      <c r="C22" s="138"/>
      <c r="D22" s="280"/>
      <c r="E22" s="281"/>
      <c r="F22" s="467"/>
      <c r="G22" s="468"/>
      <c r="H22" s="280"/>
      <c r="I22" s="473"/>
      <c r="J22" s="170"/>
      <c r="K22" s="170"/>
      <c r="L22" s="168"/>
      <c r="M22" s="168"/>
    </row>
    <row r="23" spans="2:28" ht="15.75" thickBot="1">
      <c r="B23" s="95" t="s">
        <v>52</v>
      </c>
      <c r="C23" s="140"/>
      <c r="D23" s="252">
        <v>0</v>
      </c>
      <c r="E23" s="252">
        <v>0</v>
      </c>
      <c r="F23" s="469">
        <v>0</v>
      </c>
      <c r="G23" s="469">
        <v>0</v>
      </c>
      <c r="H23" s="252">
        <v>0</v>
      </c>
      <c r="I23" s="252">
        <v>0</v>
      </c>
      <c r="J23" s="174"/>
      <c r="K23" s="174"/>
      <c r="L23" s="171"/>
      <c r="M23" s="171"/>
    </row>
    <row r="24" spans="2:28">
      <c r="B24" s="141"/>
      <c r="C24" s="142"/>
      <c r="D24" s="253"/>
      <c r="E24" s="254"/>
      <c r="F24" s="470"/>
      <c r="G24" s="463"/>
      <c r="H24" s="253"/>
      <c r="I24" s="447"/>
      <c r="J24" s="173"/>
      <c r="K24" s="173"/>
      <c r="L24" s="173"/>
      <c r="M24" s="173"/>
    </row>
    <row r="25" spans="2:28" ht="15.75" thickBot="1">
      <c r="B25" s="95" t="s">
        <v>53</v>
      </c>
      <c r="C25" s="140"/>
      <c r="D25" s="252">
        <v>33</v>
      </c>
      <c r="E25" s="252">
        <v>154109</v>
      </c>
      <c r="F25" s="469">
        <v>115.35871</v>
      </c>
      <c r="G25" s="461">
        <v>995.23117999997999</v>
      </c>
      <c r="H25" s="252">
        <v>266.36660000000001</v>
      </c>
      <c r="I25" s="474">
        <v>82288.36244999888</v>
      </c>
      <c r="J25" s="171"/>
      <c r="K25" s="171"/>
      <c r="L25" s="171"/>
      <c r="M25" s="171"/>
    </row>
    <row r="26" spans="2:28" ht="15.75" thickBot="1">
      <c r="B26" s="143" t="s">
        <v>54</v>
      </c>
      <c r="C26" s="144"/>
      <c r="D26" s="255"/>
      <c r="E26" s="256"/>
      <c r="F26" s="239"/>
      <c r="G26" s="240"/>
      <c r="H26" s="238"/>
      <c r="I26" s="241"/>
      <c r="J26" s="171"/>
      <c r="K26" s="171"/>
      <c r="L26" s="171"/>
      <c r="M26" s="171"/>
    </row>
    <row r="27" spans="2:28">
      <c r="B27" s="146" t="s">
        <v>114</v>
      </c>
      <c r="C27" s="104"/>
      <c r="D27" s="104"/>
      <c r="E27" s="104"/>
      <c r="F27" s="104"/>
      <c r="G27" s="104"/>
      <c r="H27" s="104"/>
      <c r="I27" s="104"/>
      <c r="J27" s="104"/>
      <c r="K27" s="104"/>
      <c r="L27" s="107"/>
      <c r="M27" s="107"/>
      <c r="N27" s="104"/>
      <c r="O27" s="104"/>
      <c r="P27" s="104"/>
      <c r="Q27" s="104"/>
      <c r="R27" s="104"/>
      <c r="S27" s="104"/>
      <c r="T27" s="104"/>
      <c r="U27" s="104"/>
      <c r="V27" s="104"/>
      <c r="W27" s="104"/>
      <c r="X27" s="104"/>
      <c r="Y27" s="104"/>
      <c r="Z27" s="104"/>
      <c r="AA27" s="104"/>
      <c r="AB27" s="104"/>
    </row>
  </sheetData>
  <mergeCells count="9">
    <mergeCell ref="B13:B15"/>
    <mergeCell ref="B19:B20"/>
    <mergeCell ref="D4:E4"/>
    <mergeCell ref="F4:G4"/>
    <mergeCell ref="H4:I4"/>
    <mergeCell ref="D6:E6"/>
    <mergeCell ref="F6:G6"/>
    <mergeCell ref="H6:I6"/>
    <mergeCell ref="B8:B11"/>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FFE5-A9D8-4F0A-973B-46745797EC0D}">
  <sheetPr>
    <tabColor theme="4" tint="-0.249977111117893"/>
    <pageSetUpPr fitToPage="1"/>
  </sheetPr>
  <dimension ref="A1:AD21"/>
  <sheetViews>
    <sheetView zoomScale="90" zoomScaleNormal="90" zoomScaleSheetLayoutView="100" workbookViewId="0">
      <selection activeCell="F8" sqref="F8:G21"/>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16.7109375" bestFit="1"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25">
      <c r="A1" s="1" t="s">
        <v>0</v>
      </c>
      <c r="K1" s="169"/>
      <c r="N1" s="168"/>
      <c r="O1" s="168"/>
    </row>
    <row r="2" spans="1:30" ht="15.75">
      <c r="B2" s="282" t="s">
        <v>115</v>
      </c>
      <c r="K2" s="169"/>
      <c r="N2" s="168"/>
      <c r="O2" s="168"/>
    </row>
    <row r="3" spans="1:30" ht="19.5" thickBot="1">
      <c r="A3" s="6"/>
      <c r="B3" s="6" t="s">
        <v>57</v>
      </c>
      <c r="C3" s="6"/>
      <c r="D3" s="6"/>
      <c r="E3" s="6"/>
      <c r="F3" s="6"/>
      <c r="G3" s="6"/>
      <c r="H3" s="6"/>
      <c r="K3" s="178"/>
      <c r="N3" s="168"/>
      <c r="O3" s="168"/>
    </row>
    <row r="4" spans="1:30" ht="43.15" customHeight="1" thickBot="1">
      <c r="A4" t="s">
        <v>2</v>
      </c>
      <c r="B4" s="537"/>
      <c r="C4" s="154"/>
      <c r="D4" s="578" t="s">
        <v>7</v>
      </c>
      <c r="E4" s="552"/>
      <c r="F4" s="565" t="s">
        <v>106</v>
      </c>
      <c r="G4" s="566"/>
      <c r="H4" s="567" t="s">
        <v>58</v>
      </c>
      <c r="I4" s="568"/>
      <c r="K4" s="169"/>
      <c r="M4" s="175" t="s">
        <v>7</v>
      </c>
      <c r="N4" s="175"/>
      <c r="O4" s="175"/>
    </row>
    <row r="5" spans="1:30" ht="21" customHeight="1" thickBot="1">
      <c r="B5" s="205"/>
      <c r="C5" s="157"/>
      <c r="D5" s="194" t="s">
        <v>10</v>
      </c>
      <c r="E5" s="196" t="s">
        <v>11</v>
      </c>
      <c r="F5" s="201" t="s">
        <v>12</v>
      </c>
      <c r="G5" s="202" t="s">
        <v>13</v>
      </c>
      <c r="H5" s="195" t="s">
        <v>14</v>
      </c>
      <c r="I5" s="196" t="s">
        <v>15</v>
      </c>
      <c r="K5" s="169"/>
      <c r="N5" s="168"/>
      <c r="O5" s="168"/>
    </row>
    <row r="6" spans="1:30" ht="52.5" customHeight="1" thickBot="1">
      <c r="B6" s="206"/>
      <c r="C6" s="156"/>
      <c r="D6" s="579" t="s">
        <v>69</v>
      </c>
      <c r="E6" s="580"/>
      <c r="F6" s="571" t="s">
        <v>116</v>
      </c>
      <c r="G6" s="572"/>
      <c r="H6" s="573" t="s">
        <v>77</v>
      </c>
      <c r="I6" s="574"/>
      <c r="K6" s="169"/>
      <c r="N6" s="168"/>
      <c r="O6" s="168"/>
    </row>
    <row r="7" spans="1:30" ht="30.75" thickBot="1">
      <c r="B7" s="189" t="s">
        <v>41</v>
      </c>
      <c r="C7" s="183" t="s">
        <v>91</v>
      </c>
      <c r="D7" s="203" t="s">
        <v>117</v>
      </c>
      <c r="E7" s="204" t="s">
        <v>118</v>
      </c>
      <c r="F7" s="203" t="s">
        <v>117</v>
      </c>
      <c r="G7" s="204" t="s">
        <v>118</v>
      </c>
      <c r="H7" s="203" t="s">
        <v>117</v>
      </c>
      <c r="I7" s="204" t="s">
        <v>118</v>
      </c>
      <c r="J7" s="171"/>
      <c r="K7" s="172"/>
      <c r="L7" s="171"/>
      <c r="M7" s="171"/>
      <c r="N7" s="171"/>
      <c r="O7" s="171"/>
    </row>
    <row r="8" spans="1:30" ht="15.75" thickBot="1">
      <c r="B8" s="182" t="s">
        <v>42</v>
      </c>
      <c r="C8" s="182" t="s">
        <v>43</v>
      </c>
      <c r="D8" s="283">
        <v>0</v>
      </c>
      <c r="E8" s="242" t="s">
        <v>94</v>
      </c>
      <c r="F8" s="475">
        <v>0</v>
      </c>
      <c r="G8" s="476" t="s">
        <v>94</v>
      </c>
      <c r="H8" s="284">
        <v>0</v>
      </c>
      <c r="I8" s="242" t="s">
        <v>94</v>
      </c>
      <c r="J8" s="224"/>
      <c r="K8" s="169"/>
      <c r="L8" s="170"/>
      <c r="M8" s="170"/>
      <c r="N8" s="168"/>
      <c r="O8" s="168"/>
    </row>
    <row r="9" spans="1:30">
      <c r="B9" s="575" t="s">
        <v>44</v>
      </c>
      <c r="C9" s="181" t="s">
        <v>45</v>
      </c>
      <c r="D9" s="285">
        <v>0</v>
      </c>
      <c r="E9" s="286">
        <v>0</v>
      </c>
      <c r="F9" s="477">
        <v>0</v>
      </c>
      <c r="G9" s="478">
        <v>0</v>
      </c>
      <c r="H9" s="287">
        <v>0</v>
      </c>
      <c r="I9" s="288">
        <v>0</v>
      </c>
      <c r="J9" s="176"/>
      <c r="K9" s="176"/>
      <c r="L9" s="176"/>
      <c r="M9" s="170"/>
      <c r="N9" s="168"/>
      <c r="O9" s="168"/>
    </row>
    <row r="10" spans="1:30">
      <c r="B10" s="559"/>
      <c r="C10" s="180" t="s">
        <v>46</v>
      </c>
      <c r="D10" s="289">
        <v>0</v>
      </c>
      <c r="E10" s="290">
        <v>0</v>
      </c>
      <c r="F10" s="451">
        <v>0</v>
      </c>
      <c r="G10" s="454">
        <v>0</v>
      </c>
      <c r="H10" s="291">
        <v>0</v>
      </c>
      <c r="I10" s="292">
        <v>0</v>
      </c>
      <c r="J10" s="176"/>
      <c r="K10" s="176"/>
      <c r="L10" s="176"/>
      <c r="M10" s="170"/>
      <c r="N10" s="168"/>
      <c r="O10" s="168"/>
    </row>
    <row r="11" spans="1:30" ht="15.75" thickBot="1">
      <c r="B11" s="576"/>
      <c r="C11" s="207" t="s">
        <v>47</v>
      </c>
      <c r="D11" s="293">
        <v>0</v>
      </c>
      <c r="E11" s="242">
        <v>0</v>
      </c>
      <c r="F11" s="475">
        <v>0</v>
      </c>
      <c r="G11" s="476">
        <v>0</v>
      </c>
      <c r="H11" s="283">
        <v>0</v>
      </c>
      <c r="I11" s="294">
        <v>0</v>
      </c>
      <c r="J11" s="176"/>
      <c r="K11" s="176"/>
      <c r="L11" s="176"/>
      <c r="M11" s="168"/>
      <c r="N11" s="168"/>
      <c r="O11" s="168"/>
    </row>
    <row r="12" spans="1:30" s="104" customFormat="1" ht="15.75" thickBot="1">
      <c r="B12" s="143" t="s">
        <v>48</v>
      </c>
      <c r="C12" s="197"/>
      <c r="D12" s="295">
        <v>0</v>
      </c>
      <c r="E12" s="295">
        <f>SUM(E8:E11)</f>
        <v>0</v>
      </c>
      <c r="F12" s="460">
        <v>0</v>
      </c>
      <c r="G12" s="479">
        <f>SUM(G8:G11)</f>
        <v>0</v>
      </c>
      <c r="H12" s="295">
        <v>0</v>
      </c>
      <c r="I12" s="295">
        <f>SUM(I8:I11)</f>
        <v>0</v>
      </c>
      <c r="J12" s="171"/>
      <c r="K12" s="172"/>
      <c r="L12" s="171"/>
      <c r="M12" s="171"/>
      <c r="N12" s="171"/>
      <c r="O12" s="171"/>
      <c r="P12"/>
      <c r="Q12"/>
      <c r="R12"/>
      <c r="S12"/>
      <c r="T12"/>
      <c r="U12"/>
      <c r="V12"/>
      <c r="W12"/>
      <c r="X12"/>
      <c r="Y12"/>
      <c r="Z12"/>
      <c r="AA12"/>
      <c r="AB12"/>
      <c r="AC12"/>
      <c r="AD12"/>
    </row>
    <row r="13" spans="1:30" ht="15.75" thickBot="1">
      <c r="B13" s="192"/>
      <c r="C13" s="199"/>
      <c r="D13" s="296"/>
      <c r="E13" s="297"/>
      <c r="F13" s="480"/>
      <c r="G13" s="481"/>
      <c r="H13" s="296"/>
      <c r="I13" s="297"/>
      <c r="J13" s="173"/>
      <c r="K13" s="173"/>
      <c r="L13" s="173"/>
      <c r="M13" s="173"/>
      <c r="N13" s="173"/>
      <c r="O13" s="173"/>
    </row>
    <row r="14" spans="1:30">
      <c r="B14" s="562" t="s">
        <v>49</v>
      </c>
      <c r="C14" s="217" t="s">
        <v>45</v>
      </c>
      <c r="D14" s="287">
        <v>0</v>
      </c>
      <c r="E14" s="286">
        <v>0</v>
      </c>
      <c r="F14" s="477">
        <v>0</v>
      </c>
      <c r="G14" s="478">
        <v>0</v>
      </c>
      <c r="H14" s="287">
        <v>0</v>
      </c>
      <c r="I14" s="286">
        <v>0</v>
      </c>
      <c r="J14" s="173"/>
      <c r="K14" s="173"/>
      <c r="L14" s="173"/>
      <c r="M14" s="173"/>
      <c r="N14" s="173"/>
      <c r="O14" s="173"/>
    </row>
    <row r="15" spans="1:30" ht="15.75" customHeight="1" thickBot="1">
      <c r="B15" s="577"/>
      <c r="C15" s="218" t="s">
        <v>47</v>
      </c>
      <c r="D15" s="283">
        <v>0</v>
      </c>
      <c r="E15" s="242">
        <v>0</v>
      </c>
      <c r="F15" s="475">
        <v>0</v>
      </c>
      <c r="G15" s="476">
        <v>0</v>
      </c>
      <c r="H15" s="283">
        <v>0</v>
      </c>
      <c r="I15" s="242">
        <v>0</v>
      </c>
      <c r="J15" s="173"/>
      <c r="K15" s="173"/>
      <c r="L15" s="173"/>
      <c r="M15" s="173"/>
      <c r="N15" s="173"/>
      <c r="O15" s="173"/>
    </row>
    <row r="16" spans="1:30" ht="15.75" thickBot="1">
      <c r="B16" s="19" t="s">
        <v>50</v>
      </c>
      <c r="C16" s="208"/>
      <c r="D16" s="298">
        <v>0</v>
      </c>
      <c r="E16" s="298">
        <v>0</v>
      </c>
      <c r="F16" s="460">
        <v>0</v>
      </c>
      <c r="G16" s="479">
        <v>0</v>
      </c>
      <c r="H16" s="298">
        <v>0</v>
      </c>
      <c r="I16" s="298">
        <v>0</v>
      </c>
      <c r="J16" s="171"/>
      <c r="K16" s="172"/>
      <c r="L16" s="171"/>
      <c r="M16" s="171"/>
      <c r="N16" s="171"/>
      <c r="O16" s="171"/>
    </row>
    <row r="17" spans="2:15" ht="15.75" thickBot="1">
      <c r="B17" s="209" t="s">
        <v>51</v>
      </c>
      <c r="C17" s="210"/>
      <c r="D17" s="299"/>
      <c r="E17" s="300"/>
      <c r="F17" s="482"/>
      <c r="G17" s="483"/>
      <c r="H17" s="299"/>
      <c r="I17" s="301"/>
      <c r="J17" s="170"/>
      <c r="K17" s="169"/>
      <c r="L17" s="170"/>
      <c r="M17" s="170"/>
      <c r="N17" s="168"/>
      <c r="O17" s="168"/>
    </row>
    <row r="18" spans="2:15" ht="15.75" thickBot="1">
      <c r="B18" s="143" t="s">
        <v>52</v>
      </c>
      <c r="C18" s="197"/>
      <c r="D18" s="302">
        <f>D17</f>
        <v>0</v>
      </c>
      <c r="E18" s="302">
        <f t="shared" ref="E18:I18" si="0">E17</f>
        <v>0</v>
      </c>
      <c r="F18" s="460">
        <f t="shared" si="0"/>
        <v>0</v>
      </c>
      <c r="G18" s="479">
        <f t="shared" si="0"/>
        <v>0</v>
      </c>
      <c r="H18" s="302">
        <f t="shared" si="0"/>
        <v>0</v>
      </c>
      <c r="I18" s="302">
        <f t="shared" si="0"/>
        <v>0</v>
      </c>
      <c r="J18" s="174"/>
      <c r="K18" s="172"/>
      <c r="L18" s="174"/>
      <c r="M18" s="174"/>
      <c r="N18" s="171"/>
      <c r="O18" s="171"/>
    </row>
    <row r="19" spans="2:15" ht="15.75" thickBot="1">
      <c r="B19" s="141"/>
      <c r="C19" s="198"/>
      <c r="D19" s="303"/>
      <c r="E19" s="304"/>
      <c r="F19" s="484"/>
      <c r="G19" s="485"/>
      <c r="H19" s="303"/>
      <c r="I19" s="304"/>
      <c r="J19" s="173"/>
      <c r="K19" s="173"/>
      <c r="L19" s="173"/>
      <c r="M19" s="173"/>
      <c r="N19" s="173"/>
      <c r="O19" s="173"/>
    </row>
    <row r="20" spans="2:15" ht="15.75" thickBot="1">
      <c r="B20" s="95" t="s">
        <v>53</v>
      </c>
      <c r="C20" s="200"/>
      <c r="D20" s="305">
        <v>0</v>
      </c>
      <c r="E20" s="305">
        <v>0</v>
      </c>
      <c r="F20" s="486">
        <v>0</v>
      </c>
      <c r="G20" s="479">
        <v>0</v>
      </c>
      <c r="H20" s="305">
        <v>0</v>
      </c>
      <c r="I20" s="305">
        <v>0</v>
      </c>
      <c r="J20" s="171"/>
      <c r="K20" s="172"/>
      <c r="L20" s="171"/>
      <c r="M20" s="171"/>
      <c r="N20" s="171"/>
      <c r="O20" s="171"/>
    </row>
    <row r="21" spans="2:15" ht="15.75" thickBot="1">
      <c r="B21" s="143" t="s">
        <v>54</v>
      </c>
      <c r="C21" s="158"/>
      <c r="D21" s="162"/>
      <c r="E21" s="164"/>
      <c r="F21" s="487"/>
      <c r="G21" s="488"/>
      <c r="H21" s="162"/>
      <c r="I21" s="164"/>
      <c r="J21" s="171"/>
      <c r="K21" s="172"/>
      <c r="L21" s="171"/>
      <c r="M21" s="171"/>
      <c r="N21" s="171"/>
      <c r="O21" s="171"/>
    </row>
  </sheetData>
  <mergeCells count="8">
    <mergeCell ref="B9:B11"/>
    <mergeCell ref="B14:B15"/>
    <mergeCell ref="D4:E4"/>
    <mergeCell ref="F4:G4"/>
    <mergeCell ref="H4:I4"/>
    <mergeCell ref="D6:E6"/>
    <mergeCell ref="F6:G6"/>
    <mergeCell ref="H6:I6"/>
  </mergeCells>
  <pageMargins left="0.25" right="0.25"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0E9F7-B234-439B-945B-A12CE2F3D9A5}">
  <sheetPr>
    <tabColor theme="9" tint="0.59999389629810485"/>
    <pageSetUpPr fitToPage="1"/>
  </sheetPr>
  <dimension ref="A1:Q18"/>
  <sheetViews>
    <sheetView showGridLines="0" zoomScale="85" zoomScaleNormal="85" zoomScaleSheetLayoutView="70" workbookViewId="0">
      <selection activeCell="E11" sqref="E11"/>
    </sheetView>
  </sheetViews>
  <sheetFormatPr defaultRowHeight="15"/>
  <cols>
    <col min="1" max="1" width="4.42578125" customWidth="1"/>
    <col min="2" max="2" width="25.5703125" customWidth="1"/>
    <col min="3" max="3" width="16.140625" customWidth="1"/>
    <col min="4" max="4" width="18.85546875" customWidth="1"/>
    <col min="5" max="5" width="14.42578125" customWidth="1"/>
    <col min="6" max="6" width="17.7109375" customWidth="1"/>
    <col min="7" max="7" width="18.85546875" customWidth="1"/>
    <col min="8" max="10" width="18.5703125" customWidth="1"/>
    <col min="11" max="12" width="21" customWidth="1"/>
    <col min="13" max="14" width="20.7109375" customWidth="1"/>
    <col min="16" max="16" width="21.7109375" customWidth="1"/>
    <col min="17" max="17" width="16.5703125" customWidth="1"/>
  </cols>
  <sheetData>
    <row r="1" spans="1:17" ht="24.75">
      <c r="A1" s="489"/>
      <c r="B1" s="490"/>
      <c r="C1" s="491"/>
      <c r="D1" s="491"/>
      <c r="E1" s="490"/>
      <c r="F1" s="490"/>
      <c r="G1" s="490"/>
      <c r="H1" s="490"/>
      <c r="I1" s="490"/>
      <c r="J1" s="490"/>
      <c r="K1" s="490"/>
      <c r="L1" s="490"/>
      <c r="M1" s="490"/>
      <c r="N1" s="490"/>
      <c r="P1" s="490"/>
    </row>
    <row r="2" spans="1:17" ht="18.75">
      <c r="A2" s="490"/>
      <c r="B2" s="490"/>
      <c r="C2" s="491"/>
      <c r="D2" s="491"/>
      <c r="E2" s="490"/>
      <c r="F2" s="490"/>
      <c r="G2" s="490"/>
      <c r="H2" s="490"/>
      <c r="I2" s="490"/>
      <c r="J2" s="490"/>
      <c r="K2" s="490"/>
      <c r="L2" s="490"/>
      <c r="M2" s="490"/>
      <c r="N2" s="490"/>
      <c r="P2" s="490"/>
    </row>
    <row r="3" spans="1:17" ht="21" thickBot="1">
      <c r="A3" s="490"/>
      <c r="B3" s="492" t="s">
        <v>119</v>
      </c>
      <c r="C3" s="491"/>
      <c r="D3" s="491"/>
      <c r="E3" s="490"/>
      <c r="F3" s="490"/>
      <c r="G3" s="490"/>
      <c r="H3" s="490"/>
      <c r="I3" s="490"/>
      <c r="J3" s="490"/>
      <c r="K3" s="490"/>
      <c r="L3" s="490"/>
      <c r="M3" s="490"/>
      <c r="N3" s="490"/>
      <c r="P3" s="490"/>
    </row>
    <row r="4" spans="1:17" ht="18.75" customHeight="1">
      <c r="A4" s="490"/>
      <c r="B4" s="581" t="s">
        <v>120</v>
      </c>
      <c r="C4" s="582"/>
      <c r="D4" s="582"/>
      <c r="E4" s="582"/>
      <c r="F4" s="582"/>
      <c r="G4" s="582"/>
      <c r="H4" s="582"/>
      <c r="I4" s="582"/>
      <c r="J4" s="582"/>
      <c r="K4" s="582"/>
      <c r="L4" s="582"/>
      <c r="M4" s="582"/>
      <c r="N4" s="583"/>
      <c r="P4" s="490"/>
    </row>
    <row r="5" spans="1:17" ht="19.5" thickBot="1">
      <c r="A5" s="490"/>
      <c r="B5" s="584"/>
      <c r="C5" s="585"/>
      <c r="D5" s="585"/>
      <c r="E5" s="585"/>
      <c r="F5" s="585"/>
      <c r="G5" s="585"/>
      <c r="H5" s="585"/>
      <c r="I5" s="585"/>
      <c r="J5" s="585"/>
      <c r="K5" s="585"/>
      <c r="L5" s="585"/>
      <c r="M5" s="585"/>
      <c r="N5" s="586"/>
      <c r="P5" s="490"/>
    </row>
    <row r="6" spans="1:17" ht="122.25" customHeight="1">
      <c r="A6" s="493"/>
      <c r="B6" s="494" t="s">
        <v>121</v>
      </c>
      <c r="C6" s="495" t="s">
        <v>122</v>
      </c>
      <c r="D6" s="495" t="s">
        <v>123</v>
      </c>
      <c r="E6" s="495" t="s">
        <v>124</v>
      </c>
      <c r="F6" s="496" t="s">
        <v>125</v>
      </c>
      <c r="G6" s="495" t="s">
        <v>126</v>
      </c>
      <c r="H6" s="497" t="s">
        <v>127</v>
      </c>
      <c r="I6" s="498" t="s">
        <v>128</v>
      </c>
      <c r="J6" s="498" t="s">
        <v>129</v>
      </c>
      <c r="K6" s="498" t="s">
        <v>130</v>
      </c>
      <c r="L6" s="498" t="s">
        <v>131</v>
      </c>
      <c r="M6" s="499" t="s">
        <v>132</v>
      </c>
      <c r="N6" s="500" t="s">
        <v>133</v>
      </c>
      <c r="P6" s="493"/>
    </row>
    <row r="7" spans="1:17" ht="30.75" customHeight="1">
      <c r="A7" s="493"/>
      <c r="B7" s="501"/>
      <c r="C7" s="502"/>
      <c r="D7" s="502"/>
      <c r="E7" s="503" t="s">
        <v>134</v>
      </c>
      <c r="F7" s="503" t="s">
        <v>135</v>
      </c>
      <c r="G7" s="503" t="s">
        <v>136</v>
      </c>
      <c r="H7" s="504" t="s">
        <v>137</v>
      </c>
      <c r="I7" s="504" t="s">
        <v>138</v>
      </c>
      <c r="J7" s="504" t="s">
        <v>139</v>
      </c>
      <c r="K7" s="504" t="s">
        <v>140</v>
      </c>
      <c r="L7" s="504" t="s">
        <v>141</v>
      </c>
      <c r="M7" s="504" t="s">
        <v>142</v>
      </c>
      <c r="N7" s="505" t="s">
        <v>143</v>
      </c>
      <c r="P7" s="493"/>
    </row>
    <row r="8" spans="1:17" ht="18.75">
      <c r="A8" s="493"/>
      <c r="B8" s="506"/>
      <c r="C8" s="507"/>
      <c r="D8" s="507"/>
      <c r="E8" s="507"/>
      <c r="F8" s="507"/>
      <c r="G8" s="507"/>
      <c r="H8" s="508"/>
      <c r="I8" s="508"/>
      <c r="J8" s="508"/>
      <c r="K8" s="508"/>
      <c r="L8" s="508"/>
      <c r="M8" s="509"/>
      <c r="N8" s="510"/>
      <c r="P8" s="511"/>
    </row>
    <row r="9" spans="1:17" ht="18.75">
      <c r="A9" s="490"/>
      <c r="B9" s="512" t="s">
        <v>144</v>
      </c>
      <c r="C9" s="513">
        <v>2019</v>
      </c>
      <c r="D9" s="513" t="s">
        <v>145</v>
      </c>
      <c r="E9" s="514">
        <v>514447498.14006811</v>
      </c>
      <c r="F9" s="514">
        <v>40069.054222999999</v>
      </c>
      <c r="G9" s="515">
        <f>E9-F9</f>
        <v>514407429.08584511</v>
      </c>
      <c r="H9" s="515"/>
      <c r="I9" s="515"/>
      <c r="J9" s="515"/>
      <c r="K9" s="515"/>
      <c r="L9" s="515"/>
      <c r="M9" s="516"/>
      <c r="N9" s="517"/>
      <c r="P9" s="518"/>
      <c r="Q9" s="511"/>
    </row>
    <row r="10" spans="1:17" ht="18.75">
      <c r="A10" s="490"/>
      <c r="B10" s="519"/>
      <c r="C10" s="513">
        <v>2020</v>
      </c>
      <c r="D10" s="513" t="s">
        <v>146</v>
      </c>
      <c r="E10" s="514">
        <v>485443068.84907198</v>
      </c>
      <c r="F10" s="514">
        <v>75902.73921900001</v>
      </c>
      <c r="G10" s="515">
        <f>E10-F10</f>
        <v>485367166.10985297</v>
      </c>
      <c r="H10" s="515"/>
      <c r="I10" s="515"/>
      <c r="J10" s="515"/>
      <c r="K10" s="515"/>
      <c r="L10" s="515"/>
      <c r="M10" s="516"/>
      <c r="N10" s="517"/>
      <c r="P10" s="518"/>
    </row>
    <row r="11" spans="1:17" ht="18.75">
      <c r="A11" s="490"/>
      <c r="B11" s="512"/>
      <c r="C11" s="513">
        <v>2021</v>
      </c>
      <c r="D11" s="513" t="s">
        <v>147</v>
      </c>
      <c r="E11" s="514">
        <v>501043439.10000002</v>
      </c>
      <c r="F11" s="514">
        <v>-2442</v>
      </c>
      <c r="G11" s="515">
        <f>E11-F11</f>
        <v>501045881.10000002</v>
      </c>
      <c r="H11" s="515"/>
      <c r="I11" s="515"/>
      <c r="J11" s="515"/>
      <c r="K11" s="515"/>
      <c r="L11" s="515"/>
      <c r="M11" s="516"/>
      <c r="N11" s="517"/>
      <c r="P11" s="490"/>
    </row>
    <row r="12" spans="1:17" ht="19.5" thickBot="1">
      <c r="A12" s="490"/>
      <c r="B12" s="520"/>
      <c r="C12" s="521" t="s">
        <v>148</v>
      </c>
      <c r="D12" s="521"/>
      <c r="E12" s="522"/>
      <c r="F12" s="522"/>
      <c r="G12" s="522"/>
      <c r="H12" s="522">
        <f>AVERAGE(G9:G11)</f>
        <v>500273492.09856606</v>
      </c>
      <c r="I12" s="523">
        <v>0</v>
      </c>
      <c r="J12" s="524">
        <f>I12*$H$12</f>
        <v>0</v>
      </c>
      <c r="K12" s="523">
        <v>0</v>
      </c>
      <c r="L12" s="524">
        <f>K12*$H$12</f>
        <v>0</v>
      </c>
      <c r="M12" s="525">
        <v>0</v>
      </c>
      <c r="N12" s="526">
        <f>M12*$H$12</f>
        <v>0</v>
      </c>
      <c r="P12" s="490"/>
    </row>
    <row r="13" spans="1:17" ht="18.75">
      <c r="A13" s="490"/>
      <c r="B13" s="527"/>
      <c r="C13" s="528"/>
      <c r="D13" s="528"/>
      <c r="E13" s="529"/>
      <c r="F13" s="530"/>
      <c r="G13" s="530"/>
      <c r="H13" s="531"/>
      <c r="I13" s="531"/>
      <c r="J13" s="531"/>
      <c r="K13" s="531"/>
      <c r="L13" s="531"/>
      <c r="M13" s="531"/>
      <c r="N13" s="531"/>
      <c r="P13" s="490"/>
    </row>
    <row r="14" spans="1:17" ht="18.75">
      <c r="A14" s="490"/>
      <c r="B14" s="532" t="s">
        <v>149</v>
      </c>
      <c r="C14" s="491"/>
      <c r="D14" s="491"/>
      <c r="E14" s="490"/>
      <c r="F14" s="490"/>
      <c r="G14" s="490"/>
      <c r="H14" s="490"/>
      <c r="I14" s="490"/>
      <c r="J14" s="490"/>
      <c r="K14" s="490"/>
      <c r="L14" s="490"/>
      <c r="M14" s="490"/>
      <c r="N14" s="490"/>
      <c r="P14" s="490"/>
    </row>
    <row r="15" spans="1:17" ht="18.75">
      <c r="A15" s="490"/>
      <c r="B15" s="533" t="s">
        <v>150</v>
      </c>
      <c r="C15" s="491"/>
      <c r="D15" s="491"/>
      <c r="E15" s="490"/>
      <c r="F15" s="490"/>
      <c r="G15" s="490"/>
      <c r="H15" s="490"/>
      <c r="I15" s="490"/>
      <c r="J15" s="490"/>
      <c r="K15" s="490"/>
      <c r="L15" s="490"/>
      <c r="M15" s="490"/>
      <c r="N15" s="490"/>
      <c r="P15" s="490"/>
    </row>
    <row r="16" spans="1:17" ht="18.75">
      <c r="A16" s="490"/>
      <c r="B16" s="533" t="s">
        <v>151</v>
      </c>
      <c r="C16" s="491"/>
      <c r="D16" s="491"/>
      <c r="E16" s="490"/>
      <c r="F16" s="490"/>
      <c r="G16" s="490"/>
      <c r="H16" s="490"/>
      <c r="I16" s="490"/>
      <c r="J16" s="490"/>
      <c r="K16" s="490"/>
      <c r="L16" s="490"/>
      <c r="M16" s="490"/>
      <c r="N16" s="490"/>
      <c r="P16" s="490"/>
    </row>
    <row r="17" spans="1:14" ht="18.75">
      <c r="A17" s="490"/>
      <c r="B17" s="533" t="s">
        <v>152</v>
      </c>
      <c r="C17" s="491"/>
      <c r="D17" s="491"/>
      <c r="E17" s="490"/>
      <c r="F17" s="490"/>
      <c r="G17" s="490"/>
      <c r="H17" s="490"/>
      <c r="I17" s="490"/>
      <c r="J17" s="490"/>
      <c r="K17" s="490"/>
      <c r="L17" s="490"/>
      <c r="M17" s="490"/>
      <c r="N17" s="490"/>
    </row>
    <row r="18" spans="1:14" ht="18.75">
      <c r="A18" s="490"/>
      <c r="B18" s="490"/>
      <c r="C18" s="491"/>
      <c r="D18" s="491"/>
      <c r="E18" s="490"/>
      <c r="F18" s="490"/>
      <c r="G18" s="490"/>
      <c r="H18" s="490"/>
      <c r="I18" s="490"/>
      <c r="J18" s="490"/>
      <c r="K18" s="490"/>
      <c r="L18" s="490"/>
      <c r="M18" s="490"/>
      <c r="N18" s="490"/>
    </row>
  </sheetData>
  <mergeCells count="1">
    <mergeCell ref="B4:N5"/>
  </mergeCells>
  <pageMargins left="0.6" right="0.21" top="0.77" bottom="0.74" header="0.5" footer="0.5"/>
  <pageSetup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2B7333ECCA024BB86506171F2D7BB6" ma:contentTypeVersion="16" ma:contentTypeDescription="Create a new document." ma:contentTypeScope="" ma:versionID="0d02726a6f002727b2bdc7ed96e917ce">
  <xsd:schema xmlns:xsd="http://www.w3.org/2001/XMLSchema" xmlns:xs="http://www.w3.org/2001/XMLSchema" xmlns:p="http://schemas.microsoft.com/office/2006/metadata/properties" xmlns:ns2="d2932272-de68-4cff-8c83-bd505e86db5b" xmlns:ns3="d94c6f84-0b25-47d3-bda9-13d7ce8d50cf" targetNamespace="http://schemas.microsoft.com/office/2006/metadata/properties" ma:root="true" ma:fieldsID="36a1526e4cf6484c3d67f883637f4fbc" ns2:_="" ns3:_="">
    <xsd:import namespace="d2932272-de68-4cff-8c83-bd505e86db5b"/>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32272-de68-4cff-8c83-bd505e86d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77ebdf-2918-459e-b32c-0e133f7cf61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b26fdf-4a33-4ab0-a10e-8fbda231c58f}" ma:internalName="TaxCatchAll" ma:showField="CatchAllData" ma:web="d94c6f84-0b25-47d3-bda9-13d7ce8d50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94c6f84-0b25-47d3-bda9-13d7ce8d50cf" xsi:nil="true"/>
    <lcf76f155ced4ddcb4097134ff3c332f xmlns="d2932272-de68-4cff-8c83-bd505e86d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125152E-FB45-463E-9359-FDB7A7871275}"/>
</file>

<file path=customXml/itemProps2.xml><?xml version="1.0" encoding="utf-8"?>
<ds:datastoreItem xmlns:ds="http://schemas.openxmlformats.org/officeDocument/2006/customXml" ds:itemID="{D3C1C89C-762F-44E2-A7B3-C59E51A84268}"/>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Wang, Dustin [BPU]</cp:lastModifiedBy>
  <cp:revision/>
  <dcterms:created xsi:type="dcterms:W3CDTF">2021-03-17T19:24:16Z</dcterms:created>
  <dcterms:modified xsi:type="dcterms:W3CDTF">2022-06-23T16:12:08Z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0x010100952B7333ECCA024BB86506171F2D7BB6</vt:lpwstr>
  </property>
  <property fmtid="{D5CDD505-2E9C-101B-9397-08002B2CF9AE}" pid="3" name="MediaServiceImageTags">
    <vt:lpwstr/>
  </property>
</Properties>
</file>