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14"/>
  <workbookPr defaultThemeVersion="166925"/>
  <mc:AlternateContent xmlns:mc="http://schemas.openxmlformats.org/markup-compatibility/2006">
    <mc:Choice Requires="x15">
      <x15ac:absPath xmlns:x15ac="http://schemas.microsoft.com/office/spreadsheetml/2010/11/ac" url="https://southjerseyindustries.sharepoint.com/sites/EE/SEE/Energy Efficiency Program/EET V/Quarterly Report/PY1Q3 Jan-Mar 2022/"/>
    </mc:Choice>
  </mc:AlternateContent>
  <xr:revisionPtr revIDLastSave="138" documentId="8_{AAB416A7-7264-41F2-88FE-0BA1D100C3FD}" xr6:coauthVersionLast="47" xr6:coauthVersionMax="47" xr10:uidLastSave="{B94D1DAB-A086-4846-B2CB-8F0FB94F1BD1}"/>
  <bookViews>
    <workbookView xWindow="-108" yWindow="-108" windowWidth="23256" windowHeight="12576" firstSheet="1" activeTab="1" xr2:uid="{00000000-000D-0000-FFFF-FFFF00000000}"/>
  </bookViews>
  <sheets>
    <sheet name="Wholesale Annual Electric (Orig" sheetId="25" state="hidden" r:id="rId1"/>
    <sheet name="SJG Qtr NG Master" sheetId="27" r:id="rId2"/>
    <sheet name=" SJG Qtr NG LMI" sheetId="29" r:id="rId3"/>
    <sheet name="SJG Qtr NG Business Class " sheetId="31" r:id="rId4"/>
    <sheet name="NJ CEA Benchmarks (gas) - SJG" sheetId="32" r:id="rId5"/>
  </sheets>
  <definedNames>
    <definedName name="__FPMExcelClient_CellBasedFunctionStatus" localSheetId="4" hidden="1">"2_2_2_2_2_2"</definedName>
    <definedName name="__FPMExcelClient_Connection" localSheetId="4">"_FPM_BPCNW10_[http://sapbppd1.fenetwork.com/sap/bpc/]_[FE_REVFCST]_[VOL_APPL]_[false]_[false]\1"</definedName>
    <definedName name="CH_COS" localSheetId="0">#REF!</definedName>
    <definedName name="dd" localSheetId="0">[0]!RDR+1</definedName>
    <definedName name="MNTH_ENERGY" localSheetId="0">#REF!</definedName>
    <definedName name="NSP_COS" localSheetId="0">#REF!</definedName>
    <definedName name="_xlnm.Print_Area" localSheetId="4">'NJ CEA Benchmarks (gas) - SJG'!$A$1:$O$17</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UARTER." localSheetId="2"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2" hidden="1">{"COVER",#N/A,FALSE,"COVERPMT";"COMPANY ORDER",#N/A,FALSE,"COVERPMT";"EXHIBIT A",#N/A,FALSE,"COVERPMT"}</definedName>
    <definedName name="wrn.FUEL._.SCHEDULE." localSheetId="3"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2" hidden="1">' SJG Qtr NG LMI'!#REF!</definedName>
    <definedName name="Z_E3A30FBC_675D_4AD8_9B2D_12956792A138_.wvu.Rows" localSheetId="3" hidden="1">'SJG Qtr NG Business Class '!#REF!</definedName>
    <definedName name="Z_E3A30FBC_675D_4AD8_9B2D_12956792A138_.wvu.Rows" localSheetId="1" hidden="1">'SJG Qtr NG Master'!#REF!</definedName>
    <definedName name="Z_E3A30FBC_675D_4AD8_9B2D_12956792A138_.wvu.Rows" localSheetId="0" hidden="1">'Wholesale Annual Electric (Orig'!#REF!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32" l="1"/>
  <c r="G9" i="32"/>
  <c r="G10" i="32" l="1"/>
  <c r="H12" i="32"/>
  <c r="N12" i="32" s="1"/>
  <c r="E12" i="31"/>
  <c r="G12" i="31"/>
  <c r="I12" i="31"/>
  <c r="E18" i="31"/>
  <c r="F18" i="31"/>
  <c r="G18" i="31"/>
  <c r="H18" i="31"/>
  <c r="I18" i="31"/>
  <c r="J12" i="32" l="1"/>
  <c r="L12" i="32"/>
  <c r="D18" i="31"/>
  <c r="M28" i="25" l="1"/>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 Troy J</author>
    <author>Rapp, Diane L</author>
  </authors>
  <commentList>
    <comment ref="D5" authorId="0" shapeId="0" xr:uid="{00000000-0006-0000-0000-000001000000}">
      <text>
        <r>
          <rPr>
            <sz val="9"/>
            <color indexed="81"/>
            <rFont val="Tahoma"/>
            <family val="2"/>
          </rPr>
          <t>Need retail and wholesale - 2 different tabs
Gas columns</t>
        </r>
      </text>
    </comment>
    <comment ref="I7" authorId="1" shapeId="0" xr:uid="{00000000-0006-0000-0000-00000200000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xr:uid="{00000000-0006-0000-0000-00000300000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<sst xmlns="http://schemas.openxmlformats.org/spreadsheetml/2006/main" count="265" uniqueCount="154">
  <si>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</si>
  <si>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</si>
  <si>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</si>
  <si>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</si>
  <si>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</si>
  <si>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</si>
  <si>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</si>
  <si>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</si>
  <si>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</si>
  <si>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</si>
  <si>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</si>
  <si>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</si>
  <si>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</si>
  <si>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</si>
  <si>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</si>
  <si>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</si>
  <si>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</si>
  <si>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</si>
  <si>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</si>
  <si>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</si>
  <si>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</si>
  <si>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</si>
  <si>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</si>
  <si>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</si>
  <si>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</si>
  <si>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</si>
  <si>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</si>
  <si>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</si>
  <si>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</si>
  <si>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</si>
  <si>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</si>
  <si>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</si>
  <si>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</si>
  <si>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</si>
  <si>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</si>
  <si>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</si>
  <si>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</si>
  <si>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</si>
  <si>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</si>
  <si>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</si>
  <si>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</si>
  <si>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</si>
  <si>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</si>
  <si>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</si>
  <si>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</si>
  <si>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</si>
  <si>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</si>
  <si>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</si>
  <si>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</si>
  <si>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</si>
  <si>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</si>
  <si>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</si>
  <si>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</si>
  <si>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</si>
  <si>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</si>
  <si>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SJG Energy Efficiency and PDR Savings Summary</t>
  </si>
  <si>
    <t>South Jersey Gas Quarterly Report - Appendix 2A</t>
  </si>
  <si>
    <t>For Period Ending PY22Q3</t>
  </si>
  <si>
    <t>Ex Ante Energy Savings</t>
  </si>
  <si>
    <t>D=C/B</t>
  </si>
  <si>
    <t>G</t>
  </si>
  <si>
    <t>H=G/F</t>
  </si>
  <si>
    <t>J</t>
  </si>
  <si>
    <t>L=K/J</t>
  </si>
  <si>
    <t>M</t>
  </si>
  <si>
    <t>N</t>
  </si>
  <si>
    <t>O</t>
  </si>
  <si>
    <t>Current Quarter</t>
  </si>
  <si>
    <t>Annual Forecasted Participation Number</t>
  </si>
  <si>
    <t>Reported Participation Number YTD</t>
  </si>
  <si>
    <t>YTD % of Annual Participants</t>
  </si>
  <si>
    <t>Current Quarter ($000)</t>
  </si>
  <si>
    <t>Annual Forecasted Program Costs ($000)²</t>
  </si>
  <si>
    <t>Reported Program Costs YTD ($000)</t>
  </si>
  <si>
    <t>YTD % of Annual Budget</t>
  </si>
  <si>
    <t>Current Quarter Annual Retail Energy Savings (DTh)</t>
  </si>
  <si>
    <t>Annual Forecasted Retail Energy Savings (DTh)</t>
  </si>
  <si>
    <t>Reported Retail Energy Savings YTD (DTh)</t>
  </si>
  <si>
    <t>YTD % of Annual Energy Savings</t>
  </si>
  <si>
    <t>Current Quarter Reported Wholesale Energy Savings (DTh)</t>
  </si>
  <si>
    <r>
      <t>Peak Demand Savings YTD (DT)</t>
    </r>
    <r>
      <rPr>
        <vertAlign val="superscript"/>
        <sz val="9"/>
        <color rgb="FFFFFFFF"/>
        <rFont val="Calibri"/>
        <family val="2"/>
        <scheme val="minor"/>
      </rPr>
      <t>4</t>
    </r>
  </si>
  <si>
    <t>Current Quarter Lifetime Retail Savings (DTh)</t>
  </si>
  <si>
    <r>
      <t>Sub Program or Category</t>
    </r>
    <r>
      <rPr>
        <b/>
        <vertAlign val="superscript"/>
        <sz val="11"/>
        <color theme="1"/>
        <rFont val="Calibri"/>
        <family val="2"/>
        <scheme val="minor"/>
      </rPr>
      <t>1</t>
    </r>
  </si>
  <si>
    <t>Efficient Products*</t>
  </si>
  <si>
    <t>HVAC</t>
  </si>
  <si>
    <t>Appliance Rebates</t>
  </si>
  <si>
    <t>Marketplace Efficient Products</t>
  </si>
  <si>
    <t>EE Giveaway Kits</t>
  </si>
  <si>
    <t>Subtotal Efficient Products</t>
  </si>
  <si>
    <t>Home Performance with Energy Star*</t>
  </si>
  <si>
    <t>Quick Home Energy Check-Up</t>
  </si>
  <si>
    <t>Sub-Program</t>
  </si>
  <si>
    <t>Direct Install*</t>
  </si>
  <si>
    <r>
      <t>Prescriptive/Custom*</t>
    </r>
    <r>
      <rPr>
        <vertAlign val="superscript"/>
        <sz val="11"/>
        <color theme="1"/>
        <rFont val="Calibri"/>
        <family val="2"/>
        <scheme val="minor"/>
      </rPr>
      <t>3</t>
    </r>
  </si>
  <si>
    <t>N/A</t>
  </si>
  <si>
    <t>Multifamily Programs</t>
  </si>
  <si>
    <t>Multifamily*</t>
  </si>
  <si>
    <t>HPwES</t>
  </si>
  <si>
    <t>Prescriptive/Custom*</t>
  </si>
  <si>
    <t>Subtotal Multifamily</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</si>
  <si>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</si>
  <si>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</si>
  <si>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Prescriptive/Custom Participation Number is reported on a Measure Level </t>
    </r>
  </si>
  <si>
    <r>
      <rPr>
        <vertAlign val="superscript"/>
        <sz val="11"/>
        <color theme="1"/>
        <rFont val="Calibri"/>
        <family val="2"/>
        <scheme val="minor"/>
      </rPr>
      <t>4</t>
    </r>
    <r>
      <rPr>
        <sz val="11"/>
        <color theme="1"/>
        <rFont val="Calibri"/>
        <family val="2"/>
        <scheme val="minor"/>
      </rPr>
      <t>On-going discussions within the Evaluation, Measurement and Verification (EM&amp;V) Working Group have noted that there is no clearly defined protocol for calculating Peak Demand Savings for natural gas measures. It is anticipated that this issue will be addressed by the EM&amp;V Working Group within this Triennial. No Peak Demand Savings for natural gas measures will be reported until an agreed upon methodology has been determined.</t>
    </r>
  </si>
  <si>
    <t>* Denotes a core EE program. Home Performance with Energy Star only includes non-LMI; the comparable program for LMI participants is Comfort Partners, which is jointly administered by the State and Utilities.</t>
  </si>
  <si>
    <t>South Jersey Gas Quarterly Report - Appendix 2B</t>
  </si>
  <si>
    <t>Incentive Expenditures (Customer Rebates and Low/no-cost financing)</t>
  </si>
  <si>
    <t>Reported Incentive Costs YTD ($000)</t>
  </si>
  <si>
    <t>LMI</t>
  </si>
  <si>
    <t>Non-LMI or Unverified</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</si>
  <si>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</si>
  <si>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</si>
  <si>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</si>
  <si>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</si>
  <si>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1 Income-qualified customers are directed to participate through the Comfort Partners or Moderate Income Weatherization programs.</t>
  </si>
  <si>
    <t>South Jersey Gas Quarterly Report - Appendix 2C</t>
  </si>
  <si>
    <t>For Period Ending PY22Q3 PYTD</t>
  </si>
  <si>
    <t>Reported Incentive Costs YTD ($)</t>
  </si>
  <si>
    <t>Small Commercial</t>
  </si>
  <si>
    <t>Large Commercial</t>
  </si>
  <si>
    <t>Appendix 2D - South Jersey Gas Energy Efficiency Compliance Baselines and Benchmarks</t>
  </si>
  <si>
    <t>Energy Efficiency Compliance Baselines and Benchmarks (therms)</t>
  </si>
  <si>
    <t>Gas Utility</t>
  </si>
  <si>
    <t>Plan Year</t>
  </si>
  <si>
    <t>Sales Period</t>
  </si>
  <si>
    <t>Sales
(therms)</t>
  </si>
  <si>
    <t>Adjustments (therms)</t>
  </si>
  <si>
    <t>Adjusted Retail Sales (therms)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</si>
  <si>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</si>
  <si>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</si>
  <si>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</si>
  <si>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</si>
  <si>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</si>
  <si>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</si>
  <si>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</si>
  <si>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(A)</t>
  </si>
  <si>
    <t>(B)</t>
  </si>
  <si>
    <t>(C) = (A)-(B)</t>
  </si>
  <si>
    <t xml:space="preserve">(D) = Average (C) </t>
  </si>
  <si>
    <t>(E)</t>
  </si>
  <si>
    <t>(F) = (E) * (D)</t>
  </si>
  <si>
    <t>(G)</t>
  </si>
  <si>
    <t>(H) = (G) * (D)</t>
  </si>
  <si>
    <t>(I)</t>
  </si>
  <si>
    <t>(J) = (I) * (D)</t>
  </si>
  <si>
    <t>South Jersey Gas</t>
  </si>
  <si>
    <t>7/1/18 - 6/30/19</t>
  </si>
  <si>
    <t>7/1/19 - 6/30/20</t>
  </si>
  <si>
    <t>7/1/20 - 6/30/21</t>
  </si>
  <si>
    <t>Plan Year 2022</t>
  </si>
  <si>
    <t>Notes:</t>
  </si>
  <si>
    <t>(A) Includes sales as reported on FERC Form-2, as adjusted for the given sales period (planning year)</t>
  </si>
  <si>
    <t>(B) Includes adjustments to reflect [Electric Generation, etc.]</t>
  </si>
  <si>
    <t>(E,G,I) No formal targets established for PY22 in the June 2020 CEA Framework Order.  Using PY23 values as there are no PY22 goals.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</si>
</sst>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quot;$&quot;#,##0"/>
    <numFmt numFmtId="169" formatCode="&quot;$&quot;#,##0.00"/>
    <numFmt numFmtId="170" formatCode="&quot;$&quot;#,##0.0_);\(&quot;$&quot;#,##0.0\)"/>
  </numFmts>
  <fonts count="3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b/>
      <vertAlign val="superscript"/>
      <sz val="11"/>
      <color theme="1"/>
      <name val="Calibri"/>
      <family val="2"/>
      <scheme val="minor"/>
    </font>
    <font>
      <i/>
      <sz val="11"/>
      <color theme="1"/>
      <name val="Calibri"/>
      <family val="2"/>
      <scheme val="minor"/>
    </font>
    <font>
      <b/>
      <sz val="12"/>
      <color theme="1"/>
      <name val="Calibri"/>
      <family val="2"/>
      <scheme val="minor"/>
    </font>
    <font>
      <b/>
      <sz val="11"/>
      <color rgb="FF000000"/>
      <name val="Calibri"/>
      <family val="2"/>
    </font>
    <font>
      <sz val="11"/>
      <color rgb="FF000000"/>
      <name val="Calibri"/>
      <family val="2"/>
    </font>
    <font>
      <sz val="11"/>
      <name val="Arial Black"/>
      <family val="2"/>
    </font>
    <font>
      <u/>
      <sz val="16"/>
      <name val="Arial Black"/>
      <family val="2"/>
    </font>
    <font>
      <b/>
      <sz val="14"/>
      <name val="Calibri"/>
      <family val="2"/>
      <scheme val="minor"/>
    </font>
    <font>
      <b/>
      <sz val="12"/>
      <color indexed="9"/>
      <name val="Times New Roman"/>
      <family val="1"/>
    </font>
    <font>
      <sz val="12"/>
      <name val="Times New Roman"/>
      <family val="1"/>
    </font>
    <font>
      <b/>
      <sz val="12"/>
      <name val="Times New Roman"/>
      <family val="1"/>
    </font>
    <font>
      <sz val="12"/>
      <color theme="1"/>
      <name val="Times New Roman"/>
      <family val="1"/>
    </font>
    <font>
      <b/>
      <sz val="12"/>
      <color rgb="FF000000"/>
      <name val="Times New Roman"/>
      <family val="1"/>
    </font>
    <font>
      <sz val="12"/>
      <color rgb="FF000000"/>
      <name val="Times New Roman"/>
      <family val="1"/>
    </font>
  </fonts>
  <fills count="13">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rgb="FFBFBFBF"/>
        <bgColor rgb="FF000000"/>
      </patternFill>
    </fill>
    <fill>
      <patternFill patternType="solid">
        <fgColor rgb="FF1F497D"/>
        <bgColor rgb="FF000000"/>
      </patternFill>
    </fill>
    <fill>
      <patternFill patternType="solid">
        <fgColor theme="1"/>
        <bgColor indexed="64"/>
      </patternFill>
    </fill>
    <fill>
      <patternFill patternType="solid">
        <fgColor indexed="22"/>
        <bgColor indexed="64"/>
      </patternFill>
    </fill>
  </fills>
  <borders count="90">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12" fillId="0" borderId="0"/>
    <xf numFmtId="0" fontId="22" fillId="0" borderId="0"/>
  </cellStyleXfs>
  <cellXfs count="628">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40" xfId="0" applyFont="1" applyFill="1" applyBorder="1"/>
    <xf numFmtId="164" fontId="3" fillId="3" borderId="43" xfId="1" applyNumberFormat="1" applyFont="1" applyFill="1" applyBorder="1" applyAlignment="1"/>
    <xf numFmtId="0" fontId="14" fillId="0" borderId="0" xfId="0" applyFont="1"/>
    <xf numFmtId="0" fontId="6" fillId="6" borderId="46" xfId="0" applyFont="1" applyFill="1" applyBorder="1" applyAlignment="1">
      <alignment horizontal="center" vertical="center" wrapText="1"/>
    </xf>
    <xf numFmtId="0" fontId="6" fillId="6" borderId="48" xfId="0" applyFont="1" applyFill="1" applyBorder="1" applyAlignment="1">
      <alignment horizontal="center" vertical="center" wrapText="1"/>
    </xf>
    <xf numFmtId="164" fontId="3" fillId="3" borderId="49" xfId="1" applyNumberFormat="1" applyFont="1" applyFill="1" applyBorder="1" applyAlignment="1"/>
    <xf numFmtId="0" fontId="0" fillId="0" borderId="55" xfId="0" applyBorder="1" applyAlignment="1">
      <alignment horizontal="left" vertical="center" wrapText="1"/>
    </xf>
    <xf numFmtId="0" fontId="3" fillId="3" borderId="37" xfId="0" applyFont="1" applyFill="1" applyBorder="1"/>
    <xf numFmtId="0" fontId="3" fillId="3" borderId="54"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0" fillId="0" borderId="58" xfId="0" applyBorder="1"/>
    <xf numFmtId="0" fontId="3" fillId="3" borderId="60" xfId="0" applyFont="1" applyFill="1" applyBorder="1"/>
    <xf numFmtId="0" fontId="0" fillId="0" borderId="2" xfId="0" applyBorder="1" applyAlignment="1">
      <alignment horizontal="left" vertical="center" wrapText="1"/>
    </xf>
    <xf numFmtId="0" fontId="3" fillId="3" borderId="64" xfId="0" applyFont="1" applyFill="1" applyBorder="1"/>
    <xf numFmtId="0" fontId="3" fillId="3" borderId="66" xfId="0" applyFont="1" applyFill="1" applyBorder="1"/>
    <xf numFmtId="164" fontId="3" fillId="3" borderId="66" xfId="1" applyNumberFormat="1" applyFont="1" applyFill="1" applyBorder="1" applyAlignment="1"/>
    <xf numFmtId="0" fontId="3" fillId="3" borderId="59" xfId="0" applyFont="1" applyFill="1" applyBorder="1"/>
    <xf numFmtId="0" fontId="3" fillId="3" borderId="1" xfId="0" applyFont="1" applyFill="1" applyBorder="1"/>
    <xf numFmtId="0" fontId="3" fillId="3" borderId="51" xfId="0" applyFont="1" applyFill="1" applyBorder="1"/>
    <xf numFmtId="0" fontId="3" fillId="3" borderId="68" xfId="0" applyFont="1" applyFill="1" applyBorder="1"/>
    <xf numFmtId="0" fontId="0" fillId="2" borderId="37" xfId="0" applyFill="1" applyBorder="1" applyAlignment="1">
      <alignment vertical="center" wrapText="1"/>
    </xf>
    <xf numFmtId="0" fontId="6"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3" fillId="3" borderId="64" xfId="0" applyFont="1" applyFill="1" applyBorder="1" applyAlignment="1">
      <alignment horizontal="center" vertical="center"/>
    </xf>
    <xf numFmtId="0" fontId="0" fillId="0" borderId="64" xfId="0" applyBorder="1" applyAlignment="1">
      <alignment horizontal="center" vertical="center"/>
    </xf>
    <xf numFmtId="0" fontId="8" fillId="2" borderId="42" xfId="0" applyFont="1" applyFill="1" applyBorder="1" applyAlignment="1">
      <alignment horizontal="center" vertical="center" wrapText="1"/>
    </xf>
    <xf numFmtId="0" fontId="3" fillId="3" borderId="49" xfId="0" applyFont="1" applyFill="1" applyBorder="1"/>
    <xf numFmtId="0" fontId="0" fillId="2" borderId="38" xfId="0" applyFill="1" applyBorder="1" applyAlignment="1">
      <alignment vertical="center" wrapText="1"/>
    </xf>
    <xf numFmtId="0" fontId="0" fillId="2" borderId="71" xfId="0" applyFill="1" applyBorder="1" applyAlignment="1">
      <alignment vertical="center" wrapText="1"/>
    </xf>
    <xf numFmtId="0" fontId="3" fillId="3" borderId="41" xfId="0" applyFont="1" applyFill="1" applyBorder="1"/>
    <xf numFmtId="0" fontId="8" fillId="6" borderId="23" xfId="0" applyFont="1" applyFill="1" applyBorder="1" applyAlignment="1">
      <alignment horizontal="center" vertical="center" wrapText="1"/>
    </xf>
    <xf numFmtId="0" fontId="8" fillId="6" borderId="70" xfId="0" applyFont="1" applyFill="1" applyBorder="1" applyAlignment="1">
      <alignment horizontal="center" vertical="center" wrapText="1"/>
    </xf>
    <xf numFmtId="0" fontId="0" fillId="5" borderId="62" xfId="0" applyFill="1" applyBorder="1" applyAlignment="1">
      <alignment horizontal="left" vertical="center" wrapText="1"/>
    </xf>
    <xf numFmtId="0" fontId="0" fillId="5" borderId="46" xfId="0" applyFill="1" applyBorder="1" applyAlignment="1">
      <alignment horizontal="left" vertical="center" wrapText="1"/>
    </xf>
    <xf numFmtId="0" fontId="3" fillId="3" borderId="64"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6" fillId="6" borderId="59" xfId="0" applyFont="1" applyFill="1" applyBorder="1" applyAlignment="1">
      <alignment horizontal="center" vertical="center" wrapText="1"/>
    </xf>
    <xf numFmtId="0" fontId="0" fillId="0" borderId="14" xfId="0" applyBorder="1" applyAlignment="1">
      <alignment vertical="center" wrapText="1"/>
    </xf>
    <xf numFmtId="0" fontId="3" fillId="3" borderId="58" xfId="0" applyFont="1" applyFill="1" applyBorder="1"/>
    <xf numFmtId="0" fontId="0" fillId="0" borderId="23" xfId="0" applyBorder="1"/>
    <xf numFmtId="0" fontId="0" fillId="0" borderId="42" xfId="0" applyBorder="1"/>
    <xf numFmtId="0" fontId="0" fillId="0" borderId="72" xfId="0" applyBorder="1" applyAlignment="1">
      <alignment vertical="center" wrapText="1"/>
    </xf>
    <xf numFmtId="0" fontId="0" fillId="7" borderId="0" xfId="0" applyFill="1"/>
    <xf numFmtId="3" fontId="0" fillId="0" borderId="54" xfId="0" applyNumberFormat="1" applyBorder="1" applyAlignment="1">
      <alignment horizontal="center" vertical="center"/>
    </xf>
    <xf numFmtId="3" fontId="0" fillId="0" borderId="20" xfId="0" applyNumberFormat="1" applyBorder="1" applyAlignment="1">
      <alignment horizontal="center" vertical="center"/>
    </xf>
    <xf numFmtId="3" fontId="0" fillId="2" borderId="8" xfId="0" applyNumberFormat="1" applyFill="1" applyBorder="1" applyAlignment="1">
      <alignment horizontal="center" vertical="center" wrapText="1"/>
    </xf>
    <xf numFmtId="3" fontId="3" fillId="3" borderId="20" xfId="0" applyNumberFormat="1" applyFont="1" applyFill="1" applyBorder="1" applyAlignment="1">
      <alignment horizontal="center"/>
    </xf>
    <xf numFmtId="3" fontId="0" fillId="0" borderId="13" xfId="0" applyNumberFormat="1" applyBorder="1" applyAlignment="1">
      <alignment horizontal="center" vertical="center"/>
    </xf>
    <xf numFmtId="3" fontId="18" fillId="8" borderId="54" xfId="0" applyNumberFormat="1" applyFont="1" applyFill="1" applyBorder="1" applyAlignment="1">
      <alignment horizontal="center" vertical="center"/>
    </xf>
    <xf numFmtId="3" fontId="18" fillId="8" borderId="20" xfId="0" applyNumberFormat="1" applyFont="1" applyFill="1" applyBorder="1" applyAlignment="1">
      <alignment horizontal="center" vertical="center"/>
    </xf>
    <xf numFmtId="168" fontId="0" fillId="8" borderId="54" xfId="0" applyNumberFormat="1" applyFill="1" applyBorder="1" applyAlignment="1">
      <alignment vertical="center"/>
    </xf>
    <xf numFmtId="168" fontId="0" fillId="8" borderId="20" xfId="0" applyNumberFormat="1" applyFill="1" applyBorder="1" applyAlignment="1">
      <alignment vertical="center"/>
    </xf>
    <xf numFmtId="0" fontId="0" fillId="8" borderId="1" xfId="0" applyFill="1" applyBorder="1" applyAlignment="1">
      <alignment vertical="center"/>
    </xf>
    <xf numFmtId="0" fontId="0" fillId="8" borderId="31" xfId="0" applyFill="1" applyBorder="1" applyAlignment="1">
      <alignment vertical="center"/>
    </xf>
    <xf numFmtId="0" fontId="3" fillId="4" borderId="40" xfId="0" applyFont="1" applyFill="1" applyBorder="1"/>
    <xf numFmtId="0" fontId="0" fillId="0" borderId="50" xfId="0" applyBorder="1" applyAlignment="1">
      <alignment horizontal="left" vertical="center" wrapText="1"/>
    </xf>
    <xf numFmtId="0" fontId="0" fillId="0" borderId="29" xfId="0" applyBorder="1" applyAlignment="1">
      <alignment horizontal="center" vertical="center"/>
    </xf>
    <xf numFmtId="0" fontId="3" fillId="3" borderId="29" xfId="0" applyFont="1" applyFill="1" applyBorder="1" applyAlignment="1">
      <alignment horizontal="center"/>
    </xf>
    <xf numFmtId="0" fontId="0" fillId="2" borderId="6" xfId="0" applyFill="1" applyBorder="1" applyAlignment="1">
      <alignment horizontal="center" vertical="center" wrapText="1"/>
    </xf>
    <xf numFmtId="0" fontId="0" fillId="0" borderId="61" xfId="0" applyBorder="1" applyAlignment="1">
      <alignment vertical="center" wrapText="1"/>
    </xf>
    <xf numFmtId="0" fontId="0" fillId="0" borderId="54"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9" fontId="0" fillId="0" borderId="1" xfId="0" applyNumberFormat="1" applyBorder="1" applyAlignment="1">
      <alignment horizontal="center" vertical="center"/>
    </xf>
    <xf numFmtId="9" fontId="0" fillId="0" borderId="31" xfId="0" applyNumberFormat="1" applyBorder="1" applyAlignment="1">
      <alignment horizontal="center" vertical="center"/>
    </xf>
    <xf numFmtId="3" fontId="0" fillId="0" borderId="8" xfId="0" applyNumberFormat="1" applyBorder="1" applyAlignment="1">
      <alignment horizontal="center" vertical="center"/>
    </xf>
    <xf numFmtId="169" fontId="3" fillId="3" borderId="20" xfId="0" applyNumberFormat="1" applyFont="1" applyFill="1" applyBorder="1"/>
    <xf numFmtId="168" fontId="0" fillId="8" borderId="54" xfId="0" applyNumberFormat="1" applyFill="1" applyBorder="1" applyAlignment="1">
      <alignment horizontal="center" vertical="center"/>
    </xf>
    <xf numFmtId="43" fontId="0" fillId="0" borderId="54" xfId="1" applyFont="1" applyFill="1" applyBorder="1" applyAlignment="1">
      <alignment horizontal="center"/>
    </xf>
    <xf numFmtId="168" fontId="0" fillId="8" borderId="20" xfId="0" applyNumberFormat="1" applyFill="1" applyBorder="1" applyAlignment="1">
      <alignment horizontal="center" vertical="center"/>
    </xf>
    <xf numFmtId="43" fontId="0" fillId="0" borderId="20" xfId="1" applyFont="1" applyFill="1" applyBorder="1" applyAlignment="1">
      <alignment horizontal="center"/>
    </xf>
    <xf numFmtId="37" fontId="0" fillId="0" borderId="20" xfId="1" applyNumberFormat="1" applyFont="1" applyFill="1" applyBorder="1" applyAlignment="1">
      <alignment horizontal="center"/>
    </xf>
    <xf numFmtId="0" fontId="0" fillId="2" borderId="8" xfId="0" applyFill="1" applyBorder="1" applyAlignment="1">
      <alignment horizontal="center" vertical="center" wrapText="1"/>
    </xf>
    <xf numFmtId="0" fontId="3" fillId="3" borderId="20" xfId="0" applyFont="1" applyFill="1" applyBorder="1" applyAlignment="1">
      <alignment horizontal="center"/>
    </xf>
    <xf numFmtId="164" fontId="3" fillId="3" borderId="30" xfId="1" applyNumberFormat="1" applyFont="1" applyFill="1" applyBorder="1" applyAlignment="1">
      <alignment horizontal="center"/>
    </xf>
    <xf numFmtId="164" fontId="3" fillId="3" borderId="20" xfId="1" applyNumberFormat="1" applyFont="1" applyFill="1" applyBorder="1" applyAlignment="1">
      <alignment horizontal="center"/>
    </xf>
    <xf numFmtId="37" fontId="0" fillId="0" borderId="8" xfId="1" applyNumberFormat="1" applyFont="1" applyFill="1" applyBorder="1" applyAlignment="1">
      <alignment horizontal="center"/>
    </xf>
    <xf numFmtId="43" fontId="0" fillId="0" borderId="8" xfId="1" applyFont="1" applyFill="1" applyBorder="1" applyAlignment="1">
      <alignment horizontal="center"/>
    </xf>
    <xf numFmtId="0" fontId="0" fillId="0" borderId="36" xfId="0" applyBorder="1" applyAlignment="1">
      <alignment horizontal="center" vertical="center"/>
    </xf>
    <xf numFmtId="10" fontId="3" fillId="3" borderId="20" xfId="1" applyNumberFormat="1" applyFont="1" applyFill="1" applyBorder="1" applyAlignment="1">
      <alignment horizontal="center"/>
    </xf>
    <xf numFmtId="0" fontId="0" fillId="0" borderId="46" xfId="1" applyNumberFormat="1" applyFont="1" applyFill="1" applyBorder="1" applyAlignment="1">
      <alignment horizontal="center"/>
    </xf>
    <xf numFmtId="0" fontId="0" fillId="0" borderId="30" xfId="1" applyNumberFormat="1" applyFont="1" applyFill="1" applyBorder="1" applyAlignment="1">
      <alignment horizontal="center"/>
    </xf>
    <xf numFmtId="2" fontId="3" fillId="3" borderId="31" xfId="1" applyNumberFormat="1" applyFont="1" applyFill="1" applyBorder="1" applyAlignment="1">
      <alignment horizontal="center"/>
    </xf>
    <xf numFmtId="1" fontId="0" fillId="0" borderId="31" xfId="1" applyNumberFormat="1" applyFont="1" applyFill="1" applyBorder="1" applyAlignment="1">
      <alignment horizontal="center"/>
    </xf>
    <xf numFmtId="1" fontId="0" fillId="0" borderId="1" xfId="1" applyNumberFormat="1" applyFont="1" applyFill="1" applyBorder="1" applyAlignment="1">
      <alignment horizontal="center"/>
    </xf>
    <xf numFmtId="1" fontId="0" fillId="0" borderId="21" xfId="1" applyNumberFormat="1" applyFont="1" applyFill="1" applyBorder="1" applyAlignment="1">
      <alignment horizontal="center"/>
    </xf>
    <xf numFmtId="1" fontId="0" fillId="2" borderId="7" xfId="0" applyNumberFormat="1" applyFill="1" applyBorder="1" applyAlignment="1">
      <alignment horizontal="center" vertical="center" wrapText="1"/>
    </xf>
    <xf numFmtId="3" fontId="0" fillId="0" borderId="64" xfId="0" applyNumberFormat="1" applyBorder="1" applyAlignment="1">
      <alignment horizontal="center" vertical="center"/>
    </xf>
    <xf numFmtId="3" fontId="0" fillId="8" borderId="54" xfId="0" applyNumberFormat="1" applyFill="1" applyBorder="1" applyAlignment="1">
      <alignment horizontal="center" vertical="center"/>
    </xf>
    <xf numFmtId="3" fontId="0" fillId="8" borderId="54" xfId="1" applyNumberFormat="1" applyFont="1" applyFill="1" applyBorder="1" applyAlignment="1">
      <alignment horizontal="center"/>
    </xf>
    <xf numFmtId="3" fontId="0" fillId="0" borderId="54" xfId="1" applyNumberFormat="1" applyFont="1" applyFill="1" applyBorder="1" applyAlignment="1">
      <alignment horizontal="center"/>
    </xf>
    <xf numFmtId="3" fontId="0" fillId="0" borderId="1" xfId="1" applyNumberFormat="1" applyFont="1" applyFill="1" applyBorder="1" applyAlignment="1">
      <alignment horizontal="center"/>
    </xf>
    <xf numFmtId="3" fontId="0" fillId="0" borderId="29" xfId="0" applyNumberFormat="1" applyBorder="1" applyAlignment="1">
      <alignment horizontal="center" vertical="center"/>
    </xf>
    <xf numFmtId="3" fontId="0" fillId="8" borderId="20" xfId="0" applyNumberFormat="1" applyFill="1" applyBorder="1" applyAlignment="1">
      <alignment horizontal="center" vertical="center"/>
    </xf>
    <xf numFmtId="3" fontId="0" fillId="8" borderId="20" xfId="1" applyNumberFormat="1" applyFont="1" applyFill="1" applyBorder="1" applyAlignment="1">
      <alignment horizontal="center"/>
    </xf>
    <xf numFmtId="3" fontId="0" fillId="0" borderId="20" xfId="1" applyNumberFormat="1" applyFont="1" applyFill="1" applyBorder="1" applyAlignment="1">
      <alignment horizontal="center"/>
    </xf>
    <xf numFmtId="3" fontId="0" fillId="0" borderId="31" xfId="1" applyNumberFormat="1" applyFont="1" applyFill="1" applyBorder="1" applyAlignment="1">
      <alignment horizontal="center"/>
    </xf>
    <xf numFmtId="168" fontId="0" fillId="0" borderId="29" xfId="0" applyNumberFormat="1" applyBorder="1" applyAlignment="1">
      <alignment horizontal="center" vertical="center"/>
    </xf>
    <xf numFmtId="168" fontId="0" fillId="0" borderId="20" xfId="2" applyNumberFormat="1" applyFont="1" applyBorder="1" applyAlignment="1">
      <alignment horizontal="center" vertical="center"/>
    </xf>
    <xf numFmtId="168" fontId="0" fillId="0" borderId="20" xfId="0" applyNumberFormat="1" applyBorder="1" applyAlignment="1">
      <alignment horizontal="center" vertical="center"/>
    </xf>
    <xf numFmtId="168" fontId="0" fillId="0" borderId="54" xfId="0" applyNumberFormat="1" applyBorder="1" applyAlignment="1">
      <alignment horizontal="center" vertical="center"/>
    </xf>
    <xf numFmtId="6" fontId="0" fillId="0" borderId="64" xfId="0" applyNumberFormat="1" applyBorder="1" applyAlignment="1">
      <alignment horizontal="center" vertical="center"/>
    </xf>
    <xf numFmtId="6" fontId="0" fillId="0" borderId="54" xfId="0" applyNumberFormat="1" applyBorder="1" applyAlignment="1">
      <alignment horizontal="center" vertical="center"/>
    </xf>
    <xf numFmtId="6" fontId="0" fillId="0" borderId="6" xfId="0" applyNumberFormat="1" applyBorder="1" applyAlignment="1">
      <alignment horizontal="center" vertical="center"/>
    </xf>
    <xf numFmtId="6" fontId="0" fillId="0" borderId="8" xfId="0" applyNumberFormat="1" applyBorder="1" applyAlignment="1">
      <alignment horizontal="center" vertical="center"/>
    </xf>
    <xf numFmtId="6" fontId="0" fillId="0" borderId="20" xfId="0" applyNumberFormat="1" applyBorder="1" applyAlignment="1">
      <alignment horizontal="center" vertical="center"/>
    </xf>
    <xf numFmtId="6" fontId="0" fillId="0" borderId="13" xfId="0" applyNumberFormat="1" applyBorder="1" applyAlignment="1">
      <alignment horizontal="center" vertical="center"/>
    </xf>
    <xf numFmtId="6" fontId="0" fillId="8" borderId="54" xfId="0" applyNumberFormat="1" applyFill="1" applyBorder="1" applyAlignment="1">
      <alignment vertical="center"/>
    </xf>
    <xf numFmtId="6" fontId="0" fillId="0" borderId="29" xfId="0" applyNumberFormat="1" applyBorder="1" applyAlignment="1">
      <alignment horizontal="center" vertical="center"/>
    </xf>
    <xf numFmtId="6" fontId="0" fillId="8" borderId="20" xfId="0" applyNumberFormat="1" applyFill="1" applyBorder="1" applyAlignment="1">
      <alignment vertical="center"/>
    </xf>
    <xf numFmtId="6" fontId="0" fillId="2" borderId="6" xfId="0" applyNumberFormat="1" applyFill="1" applyBorder="1" applyAlignment="1">
      <alignment vertical="center" wrapText="1"/>
    </xf>
    <xf numFmtId="6" fontId="0" fillId="2" borderId="8" xfId="0" applyNumberFormat="1" applyFill="1" applyBorder="1" applyAlignment="1">
      <alignment vertical="center" wrapText="1"/>
    </xf>
    <xf numFmtId="6" fontId="0" fillId="2" borderId="8" xfId="0" applyNumberFormat="1" applyFill="1" applyBorder="1" applyAlignment="1">
      <alignment horizontal="center" vertical="center" wrapText="1"/>
    </xf>
    <xf numFmtId="9" fontId="3" fillId="3" borderId="31" xfId="0" applyNumberFormat="1" applyFont="1" applyFill="1" applyBorder="1" applyAlignment="1">
      <alignment horizontal="center"/>
    </xf>
    <xf numFmtId="9" fontId="0" fillId="0" borderId="7" xfId="0" applyNumberFormat="1" applyBorder="1" applyAlignment="1">
      <alignment horizontal="center" vertical="center"/>
    </xf>
    <xf numFmtId="9" fontId="0" fillId="2" borderId="7" xfId="0" applyNumberFormat="1" applyFill="1" applyBorder="1" applyAlignment="1">
      <alignment horizontal="center" vertical="center" wrapText="1"/>
    </xf>
    <xf numFmtId="3" fontId="3" fillId="3" borderId="10" xfId="0" applyNumberFormat="1" applyFont="1" applyFill="1" applyBorder="1" applyAlignment="1">
      <alignment horizontal="center"/>
    </xf>
    <xf numFmtId="9" fontId="0" fillId="0" borderId="54" xfId="1" applyNumberFormat="1" applyFont="1" applyFill="1" applyBorder="1" applyAlignment="1">
      <alignment horizontal="center"/>
    </xf>
    <xf numFmtId="9" fontId="0" fillId="0" borderId="8" xfId="1" applyNumberFormat="1" applyFont="1" applyFill="1" applyBorder="1" applyAlignment="1">
      <alignment horizontal="center"/>
    </xf>
    <xf numFmtId="9" fontId="0" fillId="0" borderId="20" xfId="1" applyNumberFormat="1" applyFont="1" applyFill="1" applyBorder="1" applyAlignment="1">
      <alignment horizontal="center"/>
    </xf>
    <xf numFmtId="9" fontId="0" fillId="2" borderId="8" xfId="0" applyNumberFormat="1" applyFill="1" applyBorder="1" applyAlignment="1">
      <alignment horizontal="center" vertical="center" wrapText="1"/>
    </xf>
    <xf numFmtId="9" fontId="0" fillId="0" borderId="31" xfId="3" applyFont="1" applyBorder="1" applyAlignment="1">
      <alignment horizontal="center" vertical="center"/>
    </xf>
    <xf numFmtId="9" fontId="3" fillId="3" borderId="31" xfId="0" applyNumberFormat="1" applyFont="1" applyFill="1" applyBorder="1"/>
    <xf numFmtId="9" fontId="0" fillId="0" borderId="21" xfId="0" applyNumberFormat="1" applyBorder="1" applyAlignment="1">
      <alignment horizontal="center" vertical="center"/>
    </xf>
    <xf numFmtId="168" fontId="3" fillId="3" borderId="10" xfId="0" applyNumberFormat="1" applyFont="1" applyFill="1" applyBorder="1" applyAlignment="1">
      <alignment horizontal="center"/>
    </xf>
    <xf numFmtId="3" fontId="0" fillId="0" borderId="72" xfId="0" applyNumberFormat="1" applyBorder="1" applyAlignment="1">
      <alignment horizontal="center" vertical="center"/>
    </xf>
    <xf numFmtId="3" fontId="0" fillId="0" borderId="37" xfId="0" applyNumberFormat="1" applyBorder="1" applyAlignment="1">
      <alignment horizontal="center" vertical="center"/>
    </xf>
    <xf numFmtId="3" fontId="0" fillId="0" borderId="66" xfId="0" applyNumberFormat="1" applyBorder="1" applyAlignment="1">
      <alignment horizontal="center" vertical="center"/>
    </xf>
    <xf numFmtId="3" fontId="0" fillId="0" borderId="22" xfId="0" applyNumberFormat="1" applyBorder="1" applyAlignment="1">
      <alignment horizontal="center" vertical="center"/>
    </xf>
    <xf numFmtId="3" fontId="0" fillId="0" borderId="21" xfId="0" applyNumberFormat="1" applyBorder="1" applyAlignment="1">
      <alignment horizontal="center" vertical="center"/>
    </xf>
    <xf numFmtId="3" fontId="0" fillId="2" borderId="6" xfId="0" applyNumberFormat="1" applyFill="1" applyBorder="1" applyAlignment="1">
      <alignment horizontal="center" vertical="center" wrapText="1"/>
    </xf>
    <xf numFmtId="3" fontId="0" fillId="0" borderId="11" xfId="0" applyNumberFormat="1" applyBorder="1" applyAlignment="1">
      <alignment horizontal="center" vertical="center"/>
    </xf>
    <xf numFmtId="3" fontId="3" fillId="3" borderId="11" xfId="1" applyNumberFormat="1" applyFont="1" applyFill="1" applyBorder="1" applyAlignment="1">
      <alignment horizontal="center"/>
    </xf>
    <xf numFmtId="3" fontId="0" fillId="2" borderId="7" xfId="0" applyNumberFormat="1" applyFill="1" applyBorder="1" applyAlignment="1">
      <alignment horizontal="center" vertical="center" wrapText="1"/>
    </xf>
    <xf numFmtId="0" fontId="0" fillId="0" borderId="29" xfId="0" applyBorder="1" applyAlignment="1">
      <alignment vertical="center" wrapText="1"/>
    </xf>
    <xf numFmtId="0" fontId="0" fillId="0" borderId="22" xfId="0" applyBorder="1" applyAlignment="1">
      <alignment horizontal="center" vertical="center"/>
    </xf>
    <xf numFmtId="0" fontId="3" fillId="3" borderId="22" xfId="0" applyFont="1" applyFill="1" applyBorder="1" applyAlignment="1">
      <alignment horizontal="center"/>
    </xf>
    <xf numFmtId="0" fontId="0" fillId="0" borderId="37" xfId="0" applyBorder="1" applyAlignment="1">
      <alignment horizontal="center" vertical="center"/>
    </xf>
    <xf numFmtId="0" fontId="0" fillId="0" borderId="6" xfId="0" applyBorder="1" applyAlignment="1">
      <alignment horizontal="center" vertical="center"/>
    </xf>
    <xf numFmtId="37" fontId="0" fillId="0" borderId="24" xfId="1" applyNumberFormat="1" applyFont="1" applyFill="1" applyBorder="1" applyAlignment="1">
      <alignment horizontal="center"/>
    </xf>
    <xf numFmtId="3" fontId="0" fillId="0" borderId="32" xfId="0" applyNumberFormat="1" applyBorder="1" applyAlignment="1">
      <alignment horizontal="center" vertical="center"/>
    </xf>
    <xf numFmtId="3" fontId="0" fillId="0" borderId="35" xfId="0" applyNumberFormat="1" applyBorder="1" applyAlignment="1">
      <alignment horizontal="center" vertical="center"/>
    </xf>
    <xf numFmtId="0" fontId="0" fillId="0" borderId="25" xfId="0" applyBorder="1"/>
    <xf numFmtId="0" fontId="0" fillId="0" borderId="27" xfId="0" applyBorder="1"/>
    <xf numFmtId="0" fontId="3" fillId="3" borderId="23" xfId="0" applyFont="1" applyFill="1" applyBorder="1"/>
    <xf numFmtId="0" fontId="3" fillId="3" borderId="24" xfId="0" applyFont="1" applyFill="1" applyBorder="1"/>
    <xf numFmtId="3" fontId="3" fillId="3" borderId="23" xfId="0" applyNumberFormat="1" applyFont="1" applyFill="1" applyBorder="1" applyAlignment="1">
      <alignment horizontal="center"/>
    </xf>
    <xf numFmtId="3" fontId="3" fillId="3" borderId="70" xfId="1" applyNumberFormat="1" applyFont="1" applyFill="1" applyBorder="1" applyAlignment="1">
      <alignment horizontal="center"/>
    </xf>
    <xf numFmtId="168" fontId="0" fillId="0" borderId="64" xfId="2" applyNumberFormat="1" applyFont="1" applyFill="1" applyBorder="1" applyAlignment="1">
      <alignment horizontal="center" vertical="center"/>
    </xf>
    <xf numFmtId="168" fontId="0" fillId="0" borderId="64" xfId="0" applyNumberFormat="1" applyBorder="1" applyAlignment="1">
      <alignment horizontal="center" vertical="center"/>
    </xf>
    <xf numFmtId="168" fontId="0" fillId="0" borderId="54" xfId="2" applyNumberFormat="1" applyFont="1" applyFill="1" applyBorder="1" applyAlignment="1">
      <alignment horizontal="center" vertical="center"/>
    </xf>
    <xf numFmtId="168" fontId="0" fillId="0" borderId="20" xfId="2" applyNumberFormat="1" applyFont="1" applyFill="1" applyBorder="1" applyAlignment="1">
      <alignment horizontal="center" vertical="center"/>
    </xf>
    <xf numFmtId="164" fontId="3" fillId="8" borderId="40" xfId="1" applyNumberFormat="1" applyFont="1" applyFill="1" applyBorder="1" applyAlignment="1">
      <alignment horizontal="center"/>
    </xf>
    <xf numFmtId="164" fontId="3" fillId="8" borderId="43" xfId="1" applyNumberFormat="1" applyFont="1" applyFill="1" applyBorder="1" applyAlignment="1"/>
    <xf numFmtId="164" fontId="3" fillId="8" borderId="44" xfId="1" applyNumberFormat="1" applyFont="1" applyFill="1" applyBorder="1" applyAlignment="1"/>
    <xf numFmtId="164" fontId="3" fillId="8" borderId="40" xfId="1" applyNumberFormat="1" applyFont="1" applyFill="1" applyBorder="1" applyAlignment="1"/>
    <xf numFmtId="168" fontId="3" fillId="8" borderId="43" xfId="1" applyNumberFormat="1" applyFont="1" applyFill="1" applyBorder="1" applyAlignment="1"/>
    <xf numFmtId="43" fontId="3" fillId="8" borderId="43" xfId="1" applyFont="1" applyFill="1" applyBorder="1" applyAlignment="1"/>
    <xf numFmtId="0" fontId="6" fillId="6" borderId="0" xfId="0" applyFont="1" applyFill="1" applyAlignment="1">
      <alignment horizontal="center" vertical="center" wrapText="1"/>
    </xf>
    <xf numFmtId="3" fontId="3" fillId="3" borderId="24" xfId="0" applyNumberFormat="1" applyFont="1" applyFill="1" applyBorder="1" applyAlignment="1">
      <alignment horizontal="center"/>
    </xf>
    <xf numFmtId="9" fontId="3" fillId="3" borderId="70" xfId="0" applyNumberFormat="1" applyFont="1" applyFill="1" applyBorder="1" applyAlignment="1">
      <alignment horizontal="center"/>
    </xf>
    <xf numFmtId="168" fontId="3" fillId="4" borderId="23" xfId="0" applyNumberFormat="1" applyFont="1" applyFill="1" applyBorder="1" applyAlignment="1">
      <alignment horizontal="center"/>
    </xf>
    <xf numFmtId="168" fontId="3" fillId="3" borderId="24" xfId="0" applyNumberFormat="1" applyFont="1" applyFill="1" applyBorder="1" applyAlignment="1">
      <alignment horizontal="center"/>
    </xf>
    <xf numFmtId="9" fontId="3" fillId="3" borderId="24" xfId="1" applyNumberFormat="1" applyFont="1" applyFill="1" applyBorder="1" applyAlignment="1">
      <alignment horizontal="center"/>
    </xf>
    <xf numFmtId="3" fontId="3" fillId="3" borderId="24" xfId="1" applyNumberFormat="1" applyFont="1" applyFill="1" applyBorder="1" applyAlignment="1">
      <alignment horizontal="center"/>
    </xf>
    <xf numFmtId="0" fontId="3" fillId="3" borderId="69" xfId="0" applyFont="1" applyFill="1" applyBorder="1"/>
    <xf numFmtId="0" fontId="0" fillId="2" borderId="67" xfId="0" applyFill="1" applyBorder="1" applyAlignment="1">
      <alignment vertical="center" wrapText="1"/>
    </xf>
    <xf numFmtId="0" fontId="0" fillId="0" borderId="16" xfId="0" applyBorder="1"/>
    <xf numFmtId="0" fontId="3" fillId="3" borderId="55" xfId="0" applyFont="1" applyFill="1" applyBorder="1"/>
    <xf numFmtId="0" fontId="0" fillId="2" borderId="5" xfId="0" applyFill="1" applyBorder="1" applyAlignment="1">
      <alignment vertical="center" wrapText="1"/>
    </xf>
    <xf numFmtId="0" fontId="3" fillId="3" borderId="14" xfId="0" applyFont="1" applyFill="1" applyBorder="1"/>
    <xf numFmtId="0" fontId="3" fillId="3" borderId="4" xfId="0" applyFont="1" applyFill="1" applyBorder="1"/>
    <xf numFmtId="0" fontId="0" fillId="8" borderId="16" xfId="0" applyFill="1" applyBorder="1"/>
    <xf numFmtId="3" fontId="0" fillId="8" borderId="18" xfId="0" applyNumberFormat="1" applyFill="1" applyBorder="1" applyAlignment="1">
      <alignment horizontal="center"/>
    </xf>
    <xf numFmtId="0" fontId="0" fillId="8" borderId="18" xfId="0" applyFill="1" applyBorder="1"/>
    <xf numFmtId="9" fontId="0" fillId="8" borderId="19" xfId="0" applyNumberFormat="1" applyFill="1" applyBorder="1" applyAlignment="1">
      <alignment horizontal="center"/>
    </xf>
    <xf numFmtId="6" fontId="0" fillId="8" borderId="16" xfId="0" applyNumberFormat="1" applyFill="1" applyBorder="1"/>
    <xf numFmtId="6" fontId="0" fillId="8" borderId="18" xfId="0" applyNumberFormat="1" applyFill="1" applyBorder="1"/>
    <xf numFmtId="6" fontId="0" fillId="8" borderId="18" xfId="0" applyNumberFormat="1" applyFill="1" applyBorder="1" applyAlignment="1">
      <alignment horizontal="center"/>
    </xf>
    <xf numFmtId="0" fontId="0" fillId="8" borderId="16" xfId="0" applyFill="1" applyBorder="1" applyAlignment="1">
      <alignment horizontal="center"/>
    </xf>
    <xf numFmtId="0" fontId="0" fillId="8" borderId="18" xfId="0" applyFill="1" applyBorder="1" applyAlignment="1">
      <alignment horizontal="center"/>
    </xf>
    <xf numFmtId="43" fontId="0" fillId="8" borderId="18" xfId="1" applyFont="1" applyFill="1" applyBorder="1" applyAlignment="1">
      <alignment horizontal="center"/>
    </xf>
    <xf numFmtId="9" fontId="0" fillId="8" borderId="18" xfId="1" applyNumberFormat="1" applyFont="1" applyFill="1" applyBorder="1" applyAlignment="1">
      <alignment horizontal="center"/>
    </xf>
    <xf numFmtId="0" fontId="0" fillId="8" borderId="18" xfId="1" applyNumberFormat="1" applyFont="1" applyFill="1" applyBorder="1" applyAlignment="1">
      <alignment horizontal="center"/>
    </xf>
    <xf numFmtId="1" fontId="0" fillId="8" borderId="19" xfId="1" applyNumberFormat="1" applyFont="1" applyFill="1" applyBorder="1" applyAlignment="1">
      <alignment horizontal="center"/>
    </xf>
    <xf numFmtId="0" fontId="3" fillId="3" borderId="23" xfId="0" applyFont="1" applyFill="1" applyBorder="1" applyAlignment="1">
      <alignment horizontal="center"/>
    </xf>
    <xf numFmtId="0" fontId="3" fillId="3" borderId="24" xfId="0" applyFont="1" applyFill="1" applyBorder="1" applyAlignment="1">
      <alignment horizontal="center"/>
    </xf>
    <xf numFmtId="6" fontId="3" fillId="3" borderId="23" xfId="0" applyNumberFormat="1" applyFont="1" applyFill="1" applyBorder="1"/>
    <xf numFmtId="6" fontId="3" fillId="3" borderId="24" xfId="0" applyNumberFormat="1" applyFont="1" applyFill="1" applyBorder="1"/>
    <xf numFmtId="6" fontId="3" fillId="3" borderId="24" xfId="0" applyNumberFormat="1" applyFont="1" applyFill="1" applyBorder="1" applyAlignment="1">
      <alignment horizontal="center"/>
    </xf>
    <xf numFmtId="164" fontId="3" fillId="3" borderId="24" xfId="1" applyNumberFormat="1" applyFont="1" applyFill="1" applyBorder="1" applyAlignment="1">
      <alignment horizontal="center"/>
    </xf>
    <xf numFmtId="0" fontId="3" fillId="3" borderId="24" xfId="1" applyNumberFormat="1" applyFont="1" applyFill="1" applyBorder="1" applyAlignment="1">
      <alignment horizontal="center"/>
    </xf>
    <xf numFmtId="43" fontId="3" fillId="3" borderId="24" xfId="1" applyFont="1" applyFill="1" applyBorder="1" applyAlignment="1">
      <alignment horizontal="center"/>
    </xf>
    <xf numFmtId="1" fontId="3" fillId="3" borderId="70" xfId="1" applyNumberFormat="1" applyFont="1" applyFill="1" applyBorder="1" applyAlignment="1">
      <alignment horizontal="center"/>
    </xf>
    <xf numFmtId="0" fontId="0" fillId="0" borderId="32" xfId="0" applyBorder="1" applyAlignment="1">
      <alignment horizontal="center" vertical="center"/>
    </xf>
    <xf numFmtId="3" fontId="0" fillId="0" borderId="34" xfId="0" applyNumberFormat="1" applyBorder="1" applyAlignment="1">
      <alignment horizontal="center" vertical="center"/>
    </xf>
    <xf numFmtId="0" fontId="0" fillId="0" borderId="34" xfId="0" applyBorder="1" applyAlignment="1">
      <alignment horizontal="center" vertical="center"/>
    </xf>
    <xf numFmtId="9" fontId="0" fillId="0" borderId="35" xfId="0" applyNumberFormat="1" applyBorder="1" applyAlignment="1">
      <alignment horizontal="center" vertical="center"/>
    </xf>
    <xf numFmtId="9" fontId="0" fillId="0" borderId="75" xfId="3" applyFont="1" applyBorder="1" applyAlignment="1">
      <alignment horizontal="center" vertical="center"/>
    </xf>
    <xf numFmtId="0" fontId="0" fillId="2" borderId="25" xfId="0" applyFill="1" applyBorder="1" applyAlignment="1">
      <alignment horizontal="center" vertical="center" wrapText="1"/>
    </xf>
    <xf numFmtId="3" fontId="0" fillId="2" borderId="27" xfId="0" applyNumberFormat="1" applyFill="1" applyBorder="1" applyAlignment="1">
      <alignment horizontal="center" vertical="center" wrapText="1"/>
    </xf>
    <xf numFmtId="0" fontId="0" fillId="2" borderId="27" xfId="0" applyFill="1" applyBorder="1" applyAlignment="1">
      <alignment vertical="center" wrapText="1"/>
    </xf>
    <xf numFmtId="9" fontId="0" fillId="2" borderId="76" xfId="0" applyNumberFormat="1" applyFill="1" applyBorder="1" applyAlignment="1">
      <alignment vertical="center" wrapText="1"/>
    </xf>
    <xf numFmtId="0" fontId="0" fillId="2" borderId="16" xfId="0" applyFill="1" applyBorder="1" applyAlignment="1">
      <alignment horizontal="center" vertical="center" wrapText="1"/>
    </xf>
    <xf numFmtId="3" fontId="0" fillId="2" borderId="18" xfId="0" applyNumberFormat="1" applyFill="1" applyBorder="1" applyAlignment="1">
      <alignment horizontal="center" vertical="center" wrapText="1"/>
    </xf>
    <xf numFmtId="0" fontId="0" fillId="2" borderId="18" xfId="0" applyFill="1" applyBorder="1" applyAlignment="1">
      <alignment vertical="center" wrapText="1"/>
    </xf>
    <xf numFmtId="9" fontId="0" fillId="2" borderId="19" xfId="0" applyNumberFormat="1" applyFill="1" applyBorder="1" applyAlignment="1">
      <alignment horizontal="center" vertical="center" wrapText="1"/>
    </xf>
    <xf numFmtId="9" fontId="3" fillId="3" borderId="42" xfId="0" applyNumberFormat="1" applyFont="1" applyFill="1" applyBorder="1" applyAlignment="1">
      <alignment horizontal="center"/>
    </xf>
    <xf numFmtId="168" fontId="0" fillId="0" borderId="54" xfId="2" applyNumberFormat="1" applyFont="1" applyBorder="1" applyAlignment="1">
      <alignment horizontal="center" vertical="center"/>
    </xf>
    <xf numFmtId="6" fontId="0" fillId="0" borderId="34" xfId="0" applyNumberFormat="1" applyBorder="1" applyAlignment="1">
      <alignment horizontal="center" vertical="center"/>
    </xf>
    <xf numFmtId="6" fontId="0" fillId="0" borderId="68" xfId="0" applyNumberFormat="1" applyBorder="1" applyAlignment="1">
      <alignment horizontal="center" vertical="center"/>
    </xf>
    <xf numFmtId="9" fontId="0" fillId="0" borderId="75" xfId="0" applyNumberFormat="1" applyBorder="1" applyAlignment="1">
      <alignment horizontal="center" vertical="center"/>
    </xf>
    <xf numFmtId="169" fontId="0" fillId="2" borderId="27" xfId="0" applyNumberFormat="1" applyFill="1" applyBorder="1" applyAlignment="1">
      <alignment vertical="center" wrapText="1"/>
    </xf>
    <xf numFmtId="9" fontId="0" fillId="2" borderId="76" xfId="0" applyNumberFormat="1" applyFill="1" applyBorder="1" applyAlignment="1">
      <alignment horizontal="center" vertical="center" wrapText="1"/>
    </xf>
    <xf numFmtId="6" fontId="0" fillId="2" borderId="18" xfId="0" applyNumberFormat="1" applyFill="1" applyBorder="1" applyAlignment="1">
      <alignment vertical="center" wrapText="1"/>
    </xf>
    <xf numFmtId="6" fontId="0" fillId="2" borderId="18" xfId="0" applyNumberFormat="1" applyFill="1" applyBorder="1" applyAlignment="1">
      <alignment horizontal="center" vertical="center" wrapText="1"/>
    </xf>
    <xf numFmtId="3" fontId="0" fillId="0" borderId="46" xfId="1" applyNumberFormat="1" applyFont="1" applyFill="1" applyBorder="1" applyAlignment="1">
      <alignment horizontal="center" vertical="center"/>
    </xf>
    <xf numFmtId="9" fontId="0" fillId="0" borderId="54" xfId="1" applyNumberFormat="1" applyFont="1" applyFill="1" applyBorder="1" applyAlignment="1">
      <alignment horizontal="center" vertical="center"/>
    </xf>
    <xf numFmtId="3" fontId="0" fillId="0" borderId="54" xfId="1" applyNumberFormat="1" applyFont="1" applyFill="1" applyBorder="1" applyAlignment="1">
      <alignment horizontal="center" vertical="center"/>
    </xf>
    <xf numFmtId="3" fontId="0" fillId="0" borderId="1" xfId="1" applyNumberFormat="1" applyFont="1" applyFill="1" applyBorder="1" applyAlignment="1">
      <alignment horizontal="center" vertical="center"/>
    </xf>
    <xf numFmtId="0" fontId="0" fillId="0" borderId="33" xfId="0" applyBorder="1" applyAlignment="1">
      <alignment horizontal="center" vertical="center"/>
    </xf>
    <xf numFmtId="9" fontId="0" fillId="0" borderId="34" xfId="1" applyNumberFormat="1" applyFont="1" applyFill="1" applyBorder="1" applyAlignment="1">
      <alignment horizontal="center"/>
    </xf>
    <xf numFmtId="0" fontId="0" fillId="0" borderId="34" xfId="1" applyNumberFormat="1" applyFont="1" applyFill="1" applyBorder="1" applyAlignment="1">
      <alignment horizontal="center"/>
    </xf>
    <xf numFmtId="43" fontId="0" fillId="0" borderId="34" xfId="1" applyFont="1" applyFill="1" applyBorder="1" applyAlignment="1">
      <alignment horizontal="center"/>
    </xf>
    <xf numFmtId="1" fontId="0" fillId="0" borderId="35" xfId="1" applyNumberFormat="1" applyFont="1" applyFill="1" applyBorder="1" applyAlignment="1">
      <alignment horizontal="center"/>
    </xf>
    <xf numFmtId="0" fontId="0" fillId="0" borderId="68" xfId="0" applyBorder="1" applyAlignment="1">
      <alignment horizontal="center" vertical="center"/>
    </xf>
    <xf numFmtId="0" fontId="0" fillId="0" borderId="62" xfId="1" applyNumberFormat="1" applyFont="1" applyFill="1" applyBorder="1" applyAlignment="1">
      <alignment horizontal="center"/>
    </xf>
    <xf numFmtId="1" fontId="0" fillId="0" borderId="75" xfId="1" applyNumberFormat="1" applyFont="1" applyFill="1" applyBorder="1" applyAlignment="1">
      <alignment horizontal="center"/>
    </xf>
    <xf numFmtId="0" fontId="0" fillId="2" borderId="50"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77" xfId="0" applyFill="1" applyBorder="1" applyAlignment="1">
      <alignment horizontal="center" vertical="center" wrapText="1"/>
    </xf>
    <xf numFmtId="10" fontId="0" fillId="2" borderId="27" xfId="0" applyNumberFormat="1" applyFill="1" applyBorder="1" applyAlignment="1">
      <alignment horizontal="center" vertical="center" wrapText="1"/>
    </xf>
    <xf numFmtId="2" fontId="0" fillId="2" borderId="76" xfId="0" applyNumberFormat="1" applyFill="1" applyBorder="1" applyAlignment="1">
      <alignment horizontal="center" vertical="center" wrapText="1"/>
    </xf>
    <xf numFmtId="0" fontId="0" fillId="2" borderId="18" xfId="0" applyFill="1" applyBorder="1" applyAlignment="1">
      <alignment horizontal="center" vertical="center" wrapText="1"/>
    </xf>
    <xf numFmtId="9" fontId="0" fillId="2" borderId="18" xfId="0" applyNumberFormat="1" applyFill="1" applyBorder="1" applyAlignment="1">
      <alignment horizontal="center" vertical="center" wrapText="1"/>
    </xf>
    <xf numFmtId="1" fontId="0" fillId="2" borderId="19" xfId="0" applyNumberFormat="1" applyFill="1" applyBorder="1" applyAlignment="1">
      <alignment horizontal="center" vertical="center" wrapText="1"/>
    </xf>
    <xf numFmtId="3" fontId="0" fillId="8" borderId="25" xfId="0" applyNumberFormat="1" applyFill="1" applyBorder="1" applyAlignment="1">
      <alignment horizontal="center"/>
    </xf>
    <xf numFmtId="3" fontId="0" fillId="8" borderId="28" xfId="1" applyNumberFormat="1" applyFont="1" applyFill="1" applyBorder="1" applyAlignment="1">
      <alignment horizontal="center"/>
    </xf>
    <xf numFmtId="3" fontId="3" fillId="8" borderId="40" xfId="1" applyNumberFormat="1" applyFont="1" applyFill="1" applyBorder="1" applyAlignment="1">
      <alignment horizontal="center"/>
    </xf>
    <xf numFmtId="3" fontId="3" fillId="8" borderId="44" xfId="1" applyNumberFormat="1" applyFont="1" applyFill="1" applyBorder="1" applyAlignment="1">
      <alignment horizontal="center"/>
    </xf>
    <xf numFmtId="0" fontId="3" fillId="3" borderId="2" xfId="0" applyFont="1" applyFill="1" applyBorder="1"/>
    <xf numFmtId="3" fontId="3" fillId="3" borderId="2" xfId="0" applyNumberFormat="1" applyFont="1" applyFill="1" applyBorder="1" applyAlignment="1">
      <alignment horizontal="center"/>
    </xf>
    <xf numFmtId="3" fontId="3" fillId="3" borderId="70" xfId="0" applyNumberFormat="1" applyFont="1" applyFill="1" applyBorder="1" applyAlignment="1">
      <alignment horizontal="center"/>
    </xf>
    <xf numFmtId="0" fontId="0" fillId="2" borderId="23" xfId="0" applyFill="1" applyBorder="1" applyAlignment="1">
      <alignment vertical="center" wrapText="1"/>
    </xf>
    <xf numFmtId="0" fontId="0" fillId="2" borderId="24" xfId="0" applyFill="1" applyBorder="1" applyAlignment="1">
      <alignment vertical="center" wrapText="1"/>
    </xf>
    <xf numFmtId="3" fontId="0" fillId="2" borderId="2" xfId="0" applyNumberFormat="1" applyFill="1" applyBorder="1" applyAlignment="1">
      <alignment horizontal="center" vertical="center" wrapText="1"/>
    </xf>
    <xf numFmtId="3" fontId="0" fillId="2" borderId="3" xfId="0" applyNumberFormat="1" applyFill="1" applyBorder="1" applyAlignment="1">
      <alignment horizontal="center" vertical="center" wrapText="1"/>
    </xf>
    <xf numFmtId="3" fontId="0" fillId="2" borderId="70" xfId="0" applyNumberFormat="1" applyFill="1" applyBorder="1" applyAlignment="1">
      <alignment horizontal="center" vertical="center" wrapText="1"/>
    </xf>
    <xf numFmtId="3" fontId="0" fillId="8" borderId="28" xfId="0" applyNumberFormat="1" applyFill="1" applyBorder="1" applyAlignment="1">
      <alignment horizontal="center"/>
    </xf>
    <xf numFmtId="3" fontId="3" fillId="3" borderId="11" xfId="0" applyNumberFormat="1" applyFont="1" applyFill="1" applyBorder="1" applyAlignment="1">
      <alignment horizontal="center"/>
    </xf>
    <xf numFmtId="6" fontId="0" fillId="0" borderId="62" xfId="0" applyNumberFormat="1" applyBorder="1" applyAlignment="1">
      <alignment horizontal="center" vertical="center"/>
    </xf>
    <xf numFmtId="0" fontId="6" fillId="2" borderId="18" xfId="0" applyFont="1" applyFill="1" applyBorder="1" applyAlignment="1">
      <alignment horizontal="center" vertical="center" wrapText="1"/>
    </xf>
    <xf numFmtId="164" fontId="8" fillId="2" borderId="18" xfId="1" applyNumberFormat="1" applyFont="1" applyFill="1" applyBorder="1" applyAlignment="1">
      <alignment horizontal="center" vertical="center" wrapText="1"/>
    </xf>
    <xf numFmtId="164" fontId="8" fillId="6" borderId="73" xfId="1" applyNumberFormat="1" applyFont="1" applyFill="1" applyBorder="1" applyAlignment="1">
      <alignment horizontal="center" vertical="center" wrapText="1"/>
    </xf>
    <xf numFmtId="164" fontId="8" fillId="6" borderId="43" xfId="1" applyNumberFormat="1" applyFont="1" applyFill="1" applyBorder="1" applyAlignment="1">
      <alignment horizontal="center" vertical="center" wrapText="1"/>
    </xf>
    <xf numFmtId="164" fontId="8" fillId="2" borderId="73" xfId="1" applyNumberFormat="1" applyFont="1" applyFill="1" applyBorder="1" applyAlignment="1">
      <alignment horizontal="center" vertical="center" wrapText="1"/>
    </xf>
    <xf numFmtId="0" fontId="8" fillId="2" borderId="73"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6" borderId="74"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2" borderId="74" xfId="0" applyFont="1" applyFill="1" applyBorder="1" applyAlignment="1">
      <alignment horizontal="center" vertical="center" wrapText="1"/>
    </xf>
    <xf numFmtId="170" fontId="3" fillId="8" borderId="40" xfId="1" applyNumberFormat="1" applyFont="1" applyFill="1" applyBorder="1" applyAlignment="1">
      <alignment horizontal="center"/>
    </xf>
    <xf numFmtId="170" fontId="3" fillId="8" borderId="44" xfId="1" applyNumberFormat="1" applyFont="1" applyFill="1" applyBorder="1" applyAlignment="1">
      <alignment horizontal="center"/>
    </xf>
    <xf numFmtId="3" fontId="0" fillId="0" borderId="5" xfId="0" applyNumberFormat="1" applyBorder="1" applyAlignment="1">
      <alignment horizontal="left" vertical="center" wrapText="1"/>
    </xf>
    <xf numFmtId="3" fontId="0" fillId="0" borderId="56" xfId="0" applyNumberFormat="1" applyBorder="1" applyAlignment="1">
      <alignment vertical="center" wrapText="1"/>
    </xf>
    <xf numFmtId="3" fontId="0" fillId="0" borderId="52" xfId="0" applyNumberFormat="1" applyBorder="1" applyAlignment="1">
      <alignment vertical="center" wrapText="1"/>
    </xf>
    <xf numFmtId="3" fontId="0" fillId="0" borderId="57" xfId="0" applyNumberFormat="1" applyBorder="1" applyAlignment="1">
      <alignment horizontal="left" vertical="center" wrapText="1"/>
    </xf>
    <xf numFmtId="3" fontId="0" fillId="0" borderId="56" xfId="0" applyNumberFormat="1" applyBorder="1" applyAlignment="1">
      <alignment horizontal="left" vertical="center" wrapText="1"/>
    </xf>
    <xf numFmtId="3" fontId="0" fillId="0" borderId="51" xfId="0" applyNumberFormat="1" applyBorder="1" applyAlignment="1">
      <alignment horizontal="left" vertical="center" wrapText="1"/>
    </xf>
    <xf numFmtId="3" fontId="0" fillId="0" borderId="30" xfId="0" applyNumberFormat="1" applyBorder="1" applyAlignment="1">
      <alignment horizontal="center" vertical="center"/>
    </xf>
    <xf numFmtId="168" fontId="0" fillId="0" borderId="64" xfId="2" applyNumberFormat="1" applyFont="1" applyBorder="1" applyAlignment="1">
      <alignment horizontal="center" vertical="center"/>
    </xf>
    <xf numFmtId="168" fontId="0" fillId="0" borderId="66" xfId="2" applyNumberFormat="1" applyFont="1" applyBorder="1" applyAlignment="1">
      <alignment horizontal="center" vertical="center"/>
    </xf>
    <xf numFmtId="168" fontId="0" fillId="0" borderId="29" xfId="2" applyNumberFormat="1" applyFont="1" applyBorder="1" applyAlignment="1">
      <alignment horizontal="center" vertical="center"/>
    </xf>
    <xf numFmtId="168" fontId="0" fillId="0" borderId="21" xfId="2" applyNumberFormat="1" applyFont="1" applyBorder="1" applyAlignment="1">
      <alignment horizontal="center" vertical="center"/>
    </xf>
    <xf numFmtId="168" fontId="0" fillId="0" borderId="72" xfId="2" applyNumberFormat="1" applyFont="1" applyBorder="1" applyAlignment="1">
      <alignment horizontal="center" vertical="center"/>
    </xf>
    <xf numFmtId="168" fontId="0" fillId="0" borderId="11" xfId="2" applyNumberFormat="1" applyFont="1" applyBorder="1" applyAlignment="1">
      <alignment horizontal="center" vertical="center"/>
    </xf>
    <xf numFmtId="168" fontId="0" fillId="0" borderId="71" xfId="2" applyNumberFormat="1" applyFont="1" applyBorder="1" applyAlignment="1">
      <alignment horizontal="center" vertical="center"/>
    </xf>
    <xf numFmtId="168" fontId="3" fillId="3" borderId="70" xfId="2" applyNumberFormat="1" applyFont="1" applyFill="1" applyBorder="1" applyAlignment="1">
      <alignment horizontal="center"/>
    </xf>
    <xf numFmtId="168" fontId="0" fillId="2" borderId="2" xfId="2" applyNumberFormat="1" applyFont="1" applyFill="1" applyBorder="1" applyAlignment="1">
      <alignment horizontal="center" vertical="center" wrapText="1"/>
    </xf>
    <xf numFmtId="168" fontId="0" fillId="2" borderId="70" xfId="2" applyNumberFormat="1" applyFont="1" applyFill="1" applyBorder="1" applyAlignment="1">
      <alignment horizontal="center" vertical="center" wrapText="1"/>
    </xf>
    <xf numFmtId="168" fontId="3" fillId="3" borderId="2" xfId="2" applyNumberFormat="1" applyFont="1" applyFill="1" applyBorder="1" applyAlignment="1">
      <alignment horizontal="center"/>
    </xf>
    <xf numFmtId="168" fontId="0" fillId="0" borderId="37" xfId="2" applyNumberFormat="1" applyFont="1" applyBorder="1" applyAlignment="1">
      <alignment horizontal="center" vertical="center"/>
    </xf>
    <xf numFmtId="168" fontId="0" fillId="0" borderId="32" xfId="2" applyNumberFormat="1" applyFont="1" applyBorder="1" applyAlignment="1">
      <alignment horizontal="center" vertical="center"/>
    </xf>
    <xf numFmtId="168" fontId="0" fillId="0" borderId="35" xfId="2" applyNumberFormat="1" applyFont="1" applyBorder="1" applyAlignment="1">
      <alignment horizontal="center" vertical="center"/>
    </xf>
    <xf numFmtId="168" fontId="0" fillId="8" borderId="25" xfId="2" applyNumberFormat="1" applyFont="1" applyFill="1" applyBorder="1" applyAlignment="1">
      <alignment horizontal="center"/>
    </xf>
    <xf numFmtId="168" fontId="0" fillId="8" borderId="28" xfId="2" applyNumberFormat="1" applyFont="1" applyFill="1" applyBorder="1" applyAlignment="1">
      <alignment horizontal="center"/>
    </xf>
    <xf numFmtId="168" fontId="3" fillId="3" borderId="10" xfId="2" applyNumberFormat="1" applyFont="1" applyFill="1" applyBorder="1" applyAlignment="1">
      <alignment horizontal="center"/>
    </xf>
    <xf numFmtId="168" fontId="3" fillId="3" borderId="11" xfId="2" applyNumberFormat="1" applyFont="1" applyFill="1" applyBorder="1" applyAlignment="1">
      <alignment horizontal="center"/>
    </xf>
    <xf numFmtId="168" fontId="0" fillId="2" borderId="6" xfId="2" applyNumberFormat="1" applyFont="1" applyFill="1" applyBorder="1" applyAlignment="1">
      <alignment horizontal="center" vertical="center" wrapText="1"/>
    </xf>
    <xf numFmtId="168" fontId="0" fillId="2" borderId="7" xfId="2" applyNumberFormat="1" applyFont="1" applyFill="1" applyBorder="1" applyAlignment="1">
      <alignment horizontal="center" vertical="center" wrapText="1"/>
    </xf>
    <xf numFmtId="168" fontId="3" fillId="3" borderId="40" xfId="0" applyNumberFormat="1" applyFont="1" applyFill="1" applyBorder="1" applyAlignment="1">
      <alignment horizontal="center"/>
    </xf>
    <xf numFmtId="168" fontId="3" fillId="3" borderId="16" xfId="0" applyNumberFormat="1" applyFont="1" applyFill="1" applyBorder="1" applyAlignment="1">
      <alignment horizontal="center"/>
    </xf>
    <xf numFmtId="168" fontId="0" fillId="2" borderId="6" xfId="0" applyNumberFormat="1" applyFill="1" applyBorder="1" applyAlignment="1">
      <alignment horizontal="center" vertical="center" wrapText="1"/>
    </xf>
    <xf numFmtId="168" fontId="0" fillId="2" borderId="7" xfId="0" applyNumberFormat="1" applyFill="1" applyBorder="1" applyAlignment="1">
      <alignment horizontal="center" vertical="center" wrapText="1"/>
    </xf>
    <xf numFmtId="6" fontId="0" fillId="0" borderId="22" xfId="0" applyNumberFormat="1" applyBorder="1" applyAlignment="1">
      <alignment horizontal="center" vertical="center"/>
    </xf>
    <xf numFmtId="6" fontId="0" fillId="0" borderId="32" xfId="0" applyNumberFormat="1" applyBorder="1" applyAlignment="1">
      <alignment horizontal="center" vertical="center"/>
    </xf>
    <xf numFmtId="3" fontId="20" fillId="9" borderId="13" xfId="5" applyNumberFormat="1" applyFont="1" applyFill="1" applyBorder="1" applyAlignment="1">
      <alignment horizontal="center"/>
    </xf>
    <xf numFmtId="9" fontId="20" fillId="9" borderId="13" xfId="3" applyFont="1" applyFill="1" applyBorder="1" applyAlignment="1">
      <alignment horizontal="center"/>
    </xf>
    <xf numFmtId="169" fontId="3" fillId="3" borderId="20" xfId="0" applyNumberFormat="1" applyFont="1" applyFill="1" applyBorder="1" applyAlignment="1">
      <alignment horizontal="center"/>
    </xf>
    <xf numFmtId="1" fontId="0" fillId="0" borderId="47" xfId="0" applyNumberFormat="1" applyBorder="1" applyAlignment="1">
      <alignment horizontal="center" vertical="center"/>
    </xf>
    <xf numFmtId="168" fontId="20" fillId="9" borderId="13" xfId="2" applyNumberFormat="1" applyFont="1" applyFill="1" applyBorder="1" applyAlignment="1">
      <alignment horizontal="center"/>
    </xf>
    <xf numFmtId="164" fontId="0" fillId="0" borderId="0" xfId="1" applyNumberFormat="1" applyFont="1" applyFill="1" applyBorder="1" applyAlignment="1">
      <alignment horizontal="right" wrapText="1"/>
    </xf>
    <xf numFmtId="0" fontId="0" fillId="5" borderId="37" xfId="0" applyFill="1" applyBorder="1" applyAlignment="1">
      <alignment horizontal="left" vertical="center" wrapText="1"/>
    </xf>
    <xf numFmtId="0" fontId="0" fillId="5" borderId="10" xfId="0" applyFill="1" applyBorder="1" applyAlignment="1">
      <alignment horizontal="left" vertical="center" wrapText="1"/>
    </xf>
    <xf numFmtId="164" fontId="3" fillId="11" borderId="40" xfId="1" applyNumberFormat="1" applyFont="1" applyFill="1" applyBorder="1" applyAlignment="1"/>
    <xf numFmtId="164" fontId="3" fillId="11" borderId="44" xfId="1" applyNumberFormat="1" applyFont="1" applyFill="1" applyBorder="1" applyAlignment="1"/>
    <xf numFmtId="164" fontId="3" fillId="3" borderId="40" xfId="1" applyNumberFormat="1" applyFont="1" applyFill="1" applyBorder="1" applyAlignment="1"/>
    <xf numFmtId="164" fontId="3" fillId="3" borderId="44" xfId="1" applyNumberFormat="1" applyFont="1" applyFill="1" applyBorder="1" applyAlignment="1"/>
    <xf numFmtId="1" fontId="21" fillId="0" borderId="11" xfId="0" applyNumberFormat="1" applyFont="1" applyBorder="1" applyAlignment="1">
      <alignment horizontal="center" vertical="center"/>
    </xf>
    <xf numFmtId="1" fontId="21" fillId="0" borderId="10" xfId="0" applyNumberFormat="1" applyFont="1" applyBorder="1" applyAlignment="1">
      <alignment horizontal="center" vertical="center"/>
    </xf>
    <xf numFmtId="1" fontId="21" fillId="0" borderId="24" xfId="0" applyNumberFormat="1" applyFont="1" applyBorder="1" applyAlignment="1">
      <alignment horizontal="center"/>
    </xf>
    <xf numFmtId="1" fontId="21" fillId="0" borderId="7" xfId="0" applyNumberFormat="1" applyFont="1" applyBorder="1" applyAlignment="1">
      <alignment horizontal="center" vertical="center"/>
    </xf>
    <xf numFmtId="1" fontId="21" fillId="0" borderId="6" xfId="0" applyNumberFormat="1" applyFont="1" applyBorder="1" applyAlignment="1">
      <alignment horizontal="center" vertical="center"/>
    </xf>
    <xf numFmtId="1" fontId="21" fillId="0" borderId="27" xfId="0" applyNumberFormat="1" applyFont="1" applyBorder="1" applyAlignment="1">
      <alignment horizontal="center" vertical="center"/>
    </xf>
    <xf numFmtId="1" fontId="21" fillId="0" borderId="28" xfId="0" applyNumberFormat="1" applyFont="1" applyBorder="1" applyAlignment="1">
      <alignment horizontal="center" vertical="center"/>
    </xf>
    <xf numFmtId="1" fontId="21" fillId="0" borderId="25" xfId="0" applyNumberFormat="1" applyFont="1" applyBorder="1" applyAlignment="1">
      <alignment horizontal="center" vertical="center"/>
    </xf>
    <xf numFmtId="1" fontId="21" fillId="0" borderId="28" xfId="0" applyNumberFormat="1" applyFont="1" applyBorder="1" applyAlignment="1">
      <alignment horizontal="center"/>
    </xf>
    <xf numFmtId="1" fontId="21" fillId="0" borderId="20" xfId="0" applyNumberFormat="1" applyFont="1" applyBorder="1" applyAlignment="1">
      <alignment horizontal="center" vertical="center"/>
    </xf>
    <xf numFmtId="1" fontId="21" fillId="0" borderId="21" xfId="0" applyNumberFormat="1" applyFont="1" applyBorder="1" applyAlignment="1">
      <alignment horizontal="center" vertical="center"/>
    </xf>
    <xf numFmtId="1" fontId="21" fillId="0" borderId="22" xfId="0" applyNumberFormat="1" applyFont="1" applyBorder="1" applyAlignment="1">
      <alignment horizontal="center" vertical="center"/>
    </xf>
    <xf numFmtId="1" fontId="21" fillId="0" borderId="21" xfId="0" applyNumberFormat="1" applyFont="1" applyBorder="1" applyAlignment="1">
      <alignment horizontal="center"/>
    </xf>
    <xf numFmtId="1" fontId="21" fillId="0" borderId="13" xfId="0" applyNumberFormat="1" applyFont="1" applyBorder="1" applyAlignment="1">
      <alignment horizontal="center" vertical="center"/>
    </xf>
    <xf numFmtId="1" fontId="21" fillId="0" borderId="11" xfId="0" applyNumberFormat="1" applyFont="1" applyBorder="1" applyAlignment="1">
      <alignment horizontal="center"/>
    </xf>
    <xf numFmtId="1" fontId="20" fillId="9" borderId="40" xfId="0" applyNumberFormat="1" applyFont="1" applyFill="1" applyBorder="1" applyAlignment="1">
      <alignment horizontal="center"/>
    </xf>
    <xf numFmtId="1" fontId="21" fillId="10" borderId="37" xfId="0" applyNumberFormat="1" applyFont="1" applyFill="1" applyBorder="1" applyAlignment="1">
      <alignment horizontal="center" vertical="center" wrapText="1"/>
    </xf>
    <xf numFmtId="1" fontId="21" fillId="10" borderId="66" xfId="0" applyNumberFormat="1" applyFont="1" applyFill="1" applyBorder="1" applyAlignment="1">
      <alignment horizontal="center" vertical="center" wrapText="1"/>
    </xf>
    <xf numFmtId="1" fontId="3" fillId="3" borderId="16" xfId="0" applyNumberFormat="1" applyFont="1" applyFill="1" applyBorder="1" applyAlignment="1">
      <alignment horizontal="center"/>
    </xf>
    <xf numFmtId="1" fontId="0" fillId="0" borderId="23" xfId="0" applyNumberFormat="1" applyBorder="1" applyAlignment="1">
      <alignment horizontal="center"/>
    </xf>
    <xf numFmtId="1" fontId="0" fillId="0" borderId="70" xfId="0" applyNumberFormat="1" applyBorder="1" applyAlignment="1">
      <alignment horizontal="center"/>
    </xf>
    <xf numFmtId="1" fontId="0" fillId="0" borderId="70" xfId="1" applyNumberFormat="1" applyFont="1" applyFill="1" applyBorder="1" applyAlignment="1">
      <alignment horizontal="center"/>
    </xf>
    <xf numFmtId="1" fontId="3" fillId="3" borderId="40" xfId="0" applyNumberFormat="1" applyFont="1" applyFill="1" applyBorder="1" applyAlignment="1">
      <alignment horizontal="center"/>
    </xf>
    <xf numFmtId="1" fontId="0" fillId="2" borderId="6" xfId="0" applyNumberFormat="1" applyFill="1" applyBorder="1" applyAlignment="1">
      <alignment horizontal="center" vertical="center" wrapText="1"/>
    </xf>
    <xf numFmtId="1" fontId="3" fillId="3" borderId="10" xfId="0" applyNumberFormat="1" applyFont="1" applyFill="1" applyBorder="1" applyAlignment="1">
      <alignment horizontal="center"/>
    </xf>
    <xf numFmtId="168" fontId="21" fillId="0" borderId="10" xfId="0" applyNumberFormat="1" applyFont="1" applyBorder="1" applyAlignment="1">
      <alignment horizontal="center" vertical="center"/>
    </xf>
    <xf numFmtId="168" fontId="21" fillId="0" borderId="11" xfId="0" applyNumberFormat="1" applyFont="1" applyBorder="1" applyAlignment="1">
      <alignment horizontal="center" vertical="center"/>
    </xf>
    <xf numFmtId="168" fontId="21" fillId="0" borderId="6" xfId="0" applyNumberFormat="1" applyFont="1" applyBorder="1" applyAlignment="1">
      <alignment horizontal="center" vertical="center"/>
    </xf>
    <xf numFmtId="168" fontId="21" fillId="0" borderId="7" xfId="0" applyNumberFormat="1" applyFont="1" applyBorder="1" applyAlignment="1">
      <alignment horizontal="center" vertical="center"/>
    </xf>
    <xf numFmtId="168" fontId="21" fillId="0" borderId="25" xfId="0" applyNumberFormat="1" applyFont="1" applyBorder="1" applyAlignment="1">
      <alignment horizontal="center" vertical="center"/>
    </xf>
    <xf numFmtId="168" fontId="21" fillId="0" borderId="28" xfId="0" applyNumberFormat="1" applyFont="1" applyBorder="1" applyAlignment="1">
      <alignment horizontal="center" vertical="center"/>
    </xf>
    <xf numFmtId="168" fontId="21" fillId="0" borderId="22" xfId="0" applyNumberFormat="1" applyFont="1" applyBorder="1" applyAlignment="1">
      <alignment horizontal="center" vertical="center"/>
    </xf>
    <xf numFmtId="168" fontId="21" fillId="0" borderId="21" xfId="0" applyNumberFormat="1" applyFont="1" applyBorder="1" applyAlignment="1">
      <alignment horizontal="center" vertical="center"/>
    </xf>
    <xf numFmtId="168" fontId="20" fillId="9" borderId="40" xfId="0" applyNumberFormat="1" applyFont="1" applyFill="1" applyBorder="1" applyAlignment="1">
      <alignment horizontal="center"/>
    </xf>
    <xf numFmtId="168" fontId="21" fillId="10" borderId="37" xfId="0" applyNumberFormat="1" applyFont="1" applyFill="1" applyBorder="1" applyAlignment="1">
      <alignment horizontal="center" vertical="center" wrapText="1"/>
    </xf>
    <xf numFmtId="168" fontId="21" fillId="10" borderId="66" xfId="0" applyNumberFormat="1" applyFont="1" applyFill="1" applyBorder="1" applyAlignment="1">
      <alignment horizontal="center" vertical="center" wrapText="1"/>
    </xf>
    <xf numFmtId="168" fontId="0" fillId="0" borderId="23" xfId="0" applyNumberFormat="1" applyBorder="1" applyAlignment="1">
      <alignment horizontal="center"/>
    </xf>
    <xf numFmtId="168" fontId="0" fillId="0" borderId="70" xfId="0" applyNumberFormat="1" applyBorder="1" applyAlignment="1">
      <alignment horizontal="center"/>
    </xf>
    <xf numFmtId="168" fontId="20" fillId="9" borderId="13" xfId="5" applyNumberFormat="1" applyFont="1" applyFill="1" applyBorder="1" applyAlignment="1">
      <alignment horizontal="center"/>
    </xf>
    <xf numFmtId="0" fontId="19" fillId="0" borderId="0" xfId="0" applyFont="1" applyFill="1" applyAlignment="1">
      <alignment vertical="center"/>
    </xf>
    <xf numFmtId="0" fontId="3" fillId="3" borderId="71" xfId="0" applyFont="1" applyFill="1" applyBorder="1" applyAlignment="1">
      <alignment horizontal="center" vertical="center" wrapText="1"/>
    </xf>
    <xf numFmtId="3" fontId="0" fillId="0" borderId="71" xfId="0" applyNumberFormat="1" applyBorder="1" applyAlignment="1">
      <alignment horizontal="center" vertical="center"/>
    </xf>
    <xf numFmtId="3" fontId="0" fillId="0" borderId="39" xfId="0" applyNumberFormat="1" applyBorder="1" applyAlignment="1">
      <alignment horizontal="center"/>
    </xf>
    <xf numFmtId="3" fontId="0" fillId="0" borderId="39" xfId="0" applyNumberFormat="1" applyBorder="1" applyAlignment="1">
      <alignment horizontal="center" vertical="center"/>
    </xf>
    <xf numFmtId="0" fontId="3" fillId="3" borderId="46" xfId="0" applyFont="1" applyFill="1" applyBorder="1" applyAlignment="1">
      <alignment horizontal="center" vertical="center"/>
    </xf>
    <xf numFmtId="3" fontId="0" fillId="0" borderId="46" xfId="0" applyNumberFormat="1" applyBorder="1" applyAlignment="1">
      <alignment horizontal="center" vertical="center"/>
    </xf>
    <xf numFmtId="168" fontId="0" fillId="0" borderId="22" xfId="2" applyNumberFormat="1" applyFont="1" applyBorder="1" applyAlignment="1">
      <alignment horizontal="center" vertical="center"/>
    </xf>
    <xf numFmtId="3" fontId="0" fillId="0" borderId="7" xfId="1" applyNumberFormat="1" applyFont="1" applyFill="1" applyBorder="1" applyAlignment="1">
      <alignment horizontal="center"/>
    </xf>
    <xf numFmtId="168" fontId="0" fillId="0" borderId="0" xfId="0" applyNumberFormat="1"/>
    <xf numFmtId="3" fontId="0" fillId="0" borderId="30" xfId="1" applyNumberFormat="1" applyFont="1" applyFill="1" applyBorder="1" applyAlignment="1">
      <alignment horizontal="center" vertical="center"/>
    </xf>
    <xf numFmtId="3" fontId="3" fillId="3" borderId="24" xfId="0" applyNumberFormat="1" applyFont="1" applyFill="1" applyBorder="1" applyAlignment="1">
      <alignment horizontal="center" vertical="center"/>
    </xf>
    <xf numFmtId="3" fontId="0" fillId="2" borderId="77" xfId="0" applyNumberFormat="1" applyFill="1" applyBorder="1" applyAlignment="1">
      <alignment horizontal="center" vertical="center" wrapText="1"/>
    </xf>
    <xf numFmtId="3" fontId="3" fillId="3" borderId="30" xfId="1" applyNumberFormat="1" applyFont="1" applyFill="1" applyBorder="1" applyAlignment="1">
      <alignment horizontal="center" vertical="center"/>
    </xf>
    <xf numFmtId="3" fontId="0" fillId="0" borderId="8" xfId="1" applyNumberFormat="1" applyFont="1" applyFill="1" applyBorder="1" applyAlignment="1">
      <alignment horizontal="center" vertical="center"/>
    </xf>
    <xf numFmtId="3" fontId="0" fillId="0" borderId="20" xfId="1" applyNumberFormat="1" applyFont="1" applyFill="1" applyBorder="1" applyAlignment="1">
      <alignment horizontal="center" vertical="center"/>
    </xf>
    <xf numFmtId="3" fontId="0" fillId="0" borderId="33" xfId="0" applyNumberFormat="1" applyBorder="1" applyAlignment="1">
      <alignment horizontal="center" vertical="center"/>
    </xf>
    <xf numFmtId="3" fontId="0" fillId="0" borderId="62" xfId="1" applyNumberFormat="1" applyFont="1" applyFill="1" applyBorder="1" applyAlignment="1">
      <alignment horizontal="center" vertical="center"/>
    </xf>
    <xf numFmtId="1" fontId="0" fillId="0" borderId="20" xfId="1" applyNumberFormat="1" applyFont="1" applyFill="1" applyBorder="1" applyAlignment="1">
      <alignment horizontal="center"/>
    </xf>
    <xf numFmtId="0" fontId="23" fillId="0" borderId="0" xfId="6" applyFont="1"/>
    <xf numFmtId="0" fontId="22" fillId="0" borderId="0" xfId="6"/>
    <xf numFmtId="0" fontId="22" fillId="0" borderId="0" xfId="6" applyAlignment="1">
      <alignment horizontal="center"/>
    </xf>
    <xf numFmtId="0" fontId="24" fillId="0" borderId="0" xfId="6" applyFont="1"/>
    <xf numFmtId="0" fontId="22" fillId="0" borderId="0" xfId="6" applyAlignment="1">
      <alignment horizontal="center" vertical="center" wrapText="1"/>
    </xf>
    <xf numFmtId="0" fontId="26" fillId="12" borderId="78" xfId="6" applyFont="1" applyFill="1" applyBorder="1" applyAlignment="1">
      <alignment horizontal="center" vertical="center" wrapText="1"/>
    </xf>
    <xf numFmtId="0" fontId="26" fillId="12" borderId="79" xfId="6" applyFont="1" applyFill="1" applyBorder="1" applyAlignment="1">
      <alignment horizontal="center" vertical="center" wrapText="1"/>
    </xf>
    <xf numFmtId="0" fontId="26" fillId="12" borderId="80" xfId="6" applyFont="1" applyFill="1" applyBorder="1" applyAlignment="1">
      <alignment horizontal="center" vertical="center" wrapText="1"/>
    </xf>
    <xf numFmtId="0" fontId="26" fillId="4" borderId="81" xfId="0" applyFont="1" applyFill="1" applyBorder="1" applyAlignment="1">
      <alignment horizontal="center" vertical="center" wrapText="1"/>
    </xf>
    <xf numFmtId="0" fontId="26" fillId="4" borderId="82" xfId="0" applyFont="1" applyFill="1" applyBorder="1" applyAlignment="1">
      <alignment horizontal="center" vertical="center" wrapText="1"/>
    </xf>
    <xf numFmtId="0" fontId="27" fillId="12" borderId="79" xfId="6" applyFont="1" applyFill="1" applyBorder="1" applyAlignment="1">
      <alignment horizontal="center" vertical="center" wrapText="1"/>
    </xf>
    <xf numFmtId="0" fontId="27" fillId="12" borderId="83" xfId="6" applyFont="1" applyFill="1" applyBorder="1" applyAlignment="1">
      <alignment horizontal="center" vertical="center" wrapText="1"/>
    </xf>
    <xf numFmtId="0" fontId="26" fillId="12" borderId="84" xfId="6" applyFont="1" applyFill="1" applyBorder="1" applyAlignment="1">
      <alignment horizontal="center" vertical="center" wrapText="1"/>
    </xf>
    <xf numFmtId="0" fontId="26" fillId="12" borderId="85" xfId="6" applyFont="1" applyFill="1" applyBorder="1" applyAlignment="1">
      <alignment horizontal="center" vertical="center" wrapText="1"/>
    </xf>
    <xf numFmtId="0" fontId="27" fillId="12" borderId="85" xfId="6" applyFont="1" applyFill="1" applyBorder="1" applyAlignment="1">
      <alignment horizontal="center" vertical="center" wrapText="1"/>
    </xf>
    <xf numFmtId="0" fontId="27" fillId="12" borderId="85" xfId="6" quotePrefix="1" applyFont="1" applyFill="1" applyBorder="1" applyAlignment="1">
      <alignment horizontal="center" vertical="center" wrapText="1"/>
    </xf>
    <xf numFmtId="0" fontId="27" fillId="12" borderId="83" xfId="6" quotePrefix="1" applyFont="1" applyFill="1" applyBorder="1" applyAlignment="1">
      <alignment horizontal="center" vertical="center" wrapText="1"/>
    </xf>
    <xf numFmtId="0" fontId="26" fillId="5" borderId="84" xfId="6" applyFont="1" applyFill="1" applyBorder="1" applyAlignment="1">
      <alignment horizontal="center" vertical="center" wrapText="1"/>
    </xf>
    <xf numFmtId="0" fontId="26" fillId="5" borderId="85" xfId="6" applyFont="1" applyFill="1" applyBorder="1" applyAlignment="1">
      <alignment horizontal="center" vertical="center" wrapText="1"/>
    </xf>
    <xf numFmtId="0" fontId="26" fillId="5" borderId="85" xfId="6" quotePrefix="1" applyFont="1" applyFill="1" applyBorder="1" applyAlignment="1">
      <alignment horizontal="center" vertical="center" wrapText="1"/>
    </xf>
    <xf numFmtId="0" fontId="27" fillId="5" borderId="85" xfId="6" quotePrefix="1" applyFont="1" applyFill="1" applyBorder="1" applyAlignment="1">
      <alignment horizontal="center" vertical="center" wrapText="1"/>
    </xf>
    <xf numFmtId="0" fontId="27" fillId="5" borderId="83" xfId="6" applyFont="1" applyFill="1" applyBorder="1" applyAlignment="1">
      <alignment horizontal="center" vertical="center" wrapText="1"/>
    </xf>
    <xf numFmtId="164" fontId="0" fillId="0" borderId="0" xfId="0" applyNumberFormat="1"/>
    <xf numFmtId="0" fontId="26" fillId="0" borderId="84" xfId="6" applyFont="1" applyBorder="1" applyAlignment="1">
      <alignment horizontal="center"/>
    </xf>
    <xf numFmtId="0" fontId="26" fillId="0" borderId="85" xfId="6" applyFont="1" applyBorder="1" applyAlignment="1">
      <alignment horizontal="center"/>
    </xf>
    <xf numFmtId="164" fontId="26" fillId="0" borderId="85" xfId="1" applyNumberFormat="1" applyFont="1" applyBorder="1" applyAlignment="1">
      <alignment horizontal="right"/>
    </xf>
    <xf numFmtId="10" fontId="27" fillId="0" borderId="85" xfId="3" applyNumberFormat="1" applyFont="1" applyBorder="1" applyAlignment="1">
      <alignment horizontal="right"/>
    </xf>
    <xf numFmtId="3" fontId="27" fillId="0" borderId="86" xfId="6" applyNumberFormat="1" applyFont="1" applyBorder="1" applyAlignment="1">
      <alignment horizontal="center"/>
    </xf>
    <xf numFmtId="43" fontId="22" fillId="0" borderId="0" xfId="1" applyFont="1"/>
    <xf numFmtId="0" fontId="26" fillId="0" borderId="84" xfId="6" applyFont="1" applyBorder="1" applyAlignment="1">
      <alignment horizontal="right"/>
    </xf>
    <xf numFmtId="0" fontId="26" fillId="0" borderId="87" xfId="6" applyFont="1" applyBorder="1" applyAlignment="1">
      <alignment horizontal="center"/>
    </xf>
    <xf numFmtId="0" fontId="26" fillId="0" borderId="88" xfId="6" applyFont="1" applyBorder="1" applyAlignment="1">
      <alignment horizontal="center"/>
    </xf>
    <xf numFmtId="164" fontId="26" fillId="0" borderId="88" xfId="1" applyNumberFormat="1" applyFont="1" applyBorder="1" applyAlignment="1">
      <alignment horizontal="right"/>
    </xf>
    <xf numFmtId="10" fontId="26" fillId="0" borderId="88" xfId="1" applyNumberFormat="1" applyFont="1" applyFill="1" applyBorder="1" applyAlignment="1">
      <alignment horizontal="right"/>
    </xf>
    <xf numFmtId="10" fontId="27" fillId="0" borderId="88" xfId="1" applyNumberFormat="1" applyFont="1" applyFill="1" applyBorder="1" applyAlignment="1">
      <alignment horizontal="right"/>
    </xf>
    <xf numFmtId="3" fontId="27" fillId="0" borderId="89" xfId="6" applyNumberFormat="1" applyFont="1" applyBorder="1" applyAlignment="1">
      <alignment horizontal="center"/>
    </xf>
    <xf numFmtId="0" fontId="26" fillId="0" borderId="0" xfId="6" applyFont="1" applyAlignment="1">
      <alignment horizontal="right"/>
    </xf>
    <xf numFmtId="0" fontId="26" fillId="0" borderId="0" xfId="6" applyFont="1" applyAlignment="1">
      <alignment horizontal="center"/>
    </xf>
    <xf numFmtId="164" fontId="28" fillId="0" borderId="0" xfId="1" applyNumberFormat="1" applyFont="1" applyFill="1" applyBorder="1" applyAlignment="1">
      <alignment horizontal="center" vertical="center"/>
    </xf>
    <xf numFmtId="164" fontId="28" fillId="0"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right"/>
    </xf>
    <xf numFmtId="3" fontId="27" fillId="0" borderId="0" xfId="6" applyNumberFormat="1" applyFont="1" applyAlignment="1">
      <alignment horizontal="center"/>
    </xf>
    <xf numFmtId="0" fontId="29" fillId="0" borderId="0" xfId="0" applyFont="1" applyAlignment="1">
      <alignment horizontal="left" vertical="center" readingOrder="1"/>
    </xf>
    <xf numFmtId="0" fontId="30" fillId="0" borderId="0" xfId="0" applyFont="1" applyAlignment="1">
      <alignment horizontal="left" vertical="center" readingOrder="1"/>
    </xf>
    <xf numFmtId="3" fontId="0" fillId="0" borderId="0" xfId="0" applyNumberFormat="1"/>
    <xf numFmtId="0" fontId="0" fillId="0" borderId="37" xfId="0" applyBorder="1" applyAlignment="1">
      <alignment horizontal="left" vertical="center"/>
    </xf>
    <xf numFmtId="0" fontId="6" fillId="2" borderId="2" xfId="0" applyFont="1" applyFill="1" applyBorder="1" applyAlignment="1">
      <alignment horizontal="center" vertical="center"/>
    </xf>
    <xf numFmtId="0" fontId="0" fillId="0" borderId="5" xfId="0" applyBorder="1" applyAlignment="1">
      <alignment horizontal="left" vertical="center" wrapText="1"/>
    </xf>
    <xf numFmtId="0" fontId="0" fillId="0" borderId="56" xfId="0" applyBorder="1" applyAlignment="1">
      <alignment horizontal="left" vertical="center" wrapText="1"/>
    </xf>
    <xf numFmtId="0" fontId="0" fillId="0" borderId="64" xfId="0" applyBorder="1" applyAlignment="1">
      <alignment horizontal="left" vertical="center" wrapText="1"/>
    </xf>
    <xf numFmtId="0" fontId="0" fillId="0" borderId="51" xfId="0" applyBorder="1" applyAlignment="1">
      <alignment horizontal="left" vertical="center" wrapText="1"/>
    </xf>
    <xf numFmtId="0" fontId="6" fillId="6" borderId="64" xfId="0" applyFont="1" applyFill="1" applyBorder="1" applyAlignment="1">
      <alignment horizontal="center" vertical="center" wrapText="1"/>
    </xf>
    <xf numFmtId="0" fontId="0" fillId="0" borderId="63" xfId="0" applyBorder="1" applyAlignment="1">
      <alignment horizontal="left" vertical="center" wrapText="1"/>
    </xf>
    <xf numFmtId="0" fontId="0" fillId="0" borderId="29" xfId="0" applyBorder="1" applyAlignment="1">
      <alignment horizontal="left" vertical="center" wrapText="1"/>
    </xf>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0" fillId="0" borderId="0" xfId="0" applyAlignment="1">
      <alignment horizontal="left" wrapText="1"/>
    </xf>
    <xf numFmtId="0" fontId="0" fillId="5" borderId="51" xfId="0" applyFill="1" applyBorder="1" applyAlignment="1">
      <alignment horizontal="center" vertical="center"/>
    </xf>
    <xf numFmtId="0" fontId="0" fillId="5" borderId="52" xfId="0" applyFill="1" applyBorder="1" applyAlignment="1">
      <alignment horizontal="center" vertical="center"/>
    </xf>
    <xf numFmtId="0" fontId="0" fillId="5" borderId="53" xfId="0" applyFill="1" applyBorder="1" applyAlignment="1">
      <alignment horizontal="center" vertical="center"/>
    </xf>
    <xf numFmtId="0" fontId="6" fillId="2" borderId="4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2" xfId="0" applyFont="1" applyFill="1" applyBorder="1" applyAlignment="1">
      <alignment horizontal="center" vertical="center"/>
    </xf>
    <xf numFmtId="0" fontId="6" fillId="6" borderId="4" xfId="0" applyFont="1" applyFill="1" applyBorder="1" applyAlignment="1">
      <alignment horizontal="center" vertical="center"/>
    </xf>
    <xf numFmtId="0" fontId="0" fillId="0" borderId="5" xfId="0" applyBorder="1" applyAlignment="1">
      <alignment horizontal="left" vertical="center" wrapText="1"/>
    </xf>
    <xf numFmtId="0" fontId="0" fillId="0" borderId="56" xfId="0" applyBorder="1" applyAlignment="1">
      <alignment horizontal="left" vertical="center" wrapText="1"/>
    </xf>
    <xf numFmtId="0" fontId="0" fillId="0" borderId="14" xfId="0" applyBorder="1" applyAlignment="1">
      <alignment horizontal="left" vertical="center" wrapText="1"/>
    </xf>
    <xf numFmtId="0" fontId="0" fillId="0" borderId="64" xfId="0" applyBorder="1" applyAlignment="1">
      <alignment horizontal="left" vertical="center" wrapText="1"/>
    </xf>
    <xf numFmtId="0" fontId="0" fillId="0" borderId="61"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5" borderId="51" xfId="0" applyFill="1" applyBorder="1" applyAlignment="1">
      <alignment horizontal="left" vertical="center"/>
    </xf>
    <xf numFmtId="0" fontId="0" fillId="5" borderId="52" xfId="0" applyFill="1" applyBorder="1" applyAlignment="1">
      <alignment horizontal="left" vertical="center"/>
    </xf>
    <xf numFmtId="164" fontId="8" fillId="2" borderId="49" xfId="1" applyNumberFormat="1" applyFont="1" applyFill="1" applyBorder="1" applyAlignment="1">
      <alignment horizontal="center" vertical="center" wrapText="1"/>
    </xf>
    <xf numFmtId="164" fontId="8" fillId="2" borderId="48" xfId="1" applyNumberFormat="1" applyFont="1" applyFill="1" applyBorder="1" applyAlignment="1">
      <alignment horizontal="center" vertical="center" wrapText="1"/>
    </xf>
    <xf numFmtId="164" fontId="8" fillId="6" borderId="59" xfId="1" applyNumberFormat="1" applyFont="1" applyFill="1" applyBorder="1" applyAlignment="1">
      <alignment horizontal="center" vertical="center" wrapText="1"/>
    </xf>
    <xf numFmtId="164" fontId="8" fillId="6" borderId="65"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6" borderId="6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2" borderId="64"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3" xfId="0" applyBorder="1" applyAlignment="1">
      <alignment horizontal="left" vertical="center" wrapText="1"/>
    </xf>
    <xf numFmtId="0" fontId="0" fillId="0" borderId="29" xfId="0" applyBorder="1" applyAlignment="1">
      <alignment horizontal="left" vertical="center" wrapText="1"/>
    </xf>
    <xf numFmtId="0" fontId="0" fillId="0" borderId="72" xfId="0" applyBorder="1" applyAlignment="1">
      <alignment horizontal="left" vertical="center" wrapText="1"/>
    </xf>
    <xf numFmtId="0" fontId="0" fillId="5" borderId="53" xfId="0" applyFill="1" applyBorder="1" applyAlignment="1">
      <alignment horizontal="left" vertical="center"/>
    </xf>
    <xf numFmtId="0" fontId="6" fillId="2" borderId="64" xfId="0" applyFont="1" applyFill="1" applyBorder="1" applyAlignment="1">
      <alignment horizontal="center" vertical="center" wrapText="1"/>
    </xf>
    <xf numFmtId="164" fontId="8" fillId="2" borderId="59" xfId="1" applyNumberFormat="1" applyFont="1" applyFill="1" applyBorder="1" applyAlignment="1">
      <alignment horizontal="center" vertical="center" wrapText="1"/>
    </xf>
    <xf numFmtId="164" fontId="8" fillId="2" borderId="65" xfId="1" applyNumberFormat="1" applyFont="1" applyFill="1" applyBorder="1" applyAlignment="1">
      <alignment horizontal="center" vertical="center" wrapText="1"/>
    </xf>
    <xf numFmtId="0" fontId="25" fillId="2" borderId="64" xfId="6" applyFont="1" applyFill="1" applyBorder="1" applyAlignment="1">
      <alignment horizontal="center" vertical="center" wrapText="1"/>
    </xf>
    <xf numFmtId="0" fontId="0" fillId="2" borderId="46" xfId="0" applyFill="1" applyBorder="1" applyAlignment="1">
      <alignment wrapText="1"/>
    </xf>
    <xf numFmtId="0" fontId="0" fillId="2" borderId="1" xfId="0" applyFill="1" applyBorder="1" applyAlignment="1">
      <alignment wrapText="1"/>
    </xf>
    <xf numFmtId="0" fontId="0" fillId="2" borderId="59" xfId="0" applyFill="1" applyBorder="1" applyAlignment="1">
      <alignment wrapText="1"/>
    </xf>
    <xf numFmtId="0" fontId="0" fillId="2" borderId="48" xfId="0" applyFill="1" applyBorder="1" applyAlignment="1">
      <alignment wrapText="1"/>
    </xf>
    <xf numFmtId="0" fontId="0" fillId="2" borderId="65" xfId="0" applyFill="1" applyBorder="1" applyAlignment="1">
      <alignment wrapText="1"/>
    </xf>
  </cellXfs>
  <cellStyles count="7">
    <cellStyle name="Comma" xfId="1" builtinId="3"/>
    <cellStyle name="Currency" xfId="2" builtinId="4"/>
    <cellStyle name="Normal" xfId="0" builtinId="0"/>
    <cellStyle name="Normal - Style1 2 6" xfId="5" xr:uid="{C41A1894-7A44-40EF-A4F1-27B5A3A7D18C}"/>
    <cellStyle name="Normal 10 2" xfId="4" xr:uid="{00000000-0005-0000-0000-000003000000}"/>
    <cellStyle name="Normal_Revised Exhibit 1_021810_Eberts" xfId="6" xr:uid="{42DB7ADE-D24A-4640-A5BD-4509B5687F2B}"/>
    <cellStyle name="Percent" xfId="3" builtinId="5"/>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30"/>
  <sheetViews>
    <sheetView zoomScaleNormal="100" zoomScaleSheetLayoutView="100" workbookViewId="0">
      <selection activeCell="J1" sqref="J1:K1048576"/>
    </sheetView>
  </sheetViews>
  <sheetFormatPr defaultColWidth="9.28515625" defaultRowHeight="14.45"/>
  <cols>
    <col min="1" max="1" width="13.28515625" customWidth="1"/>
    <col min="2" max="2" width="46.5703125" customWidth="1"/>
    <col min="3" max="3" width="36.5703125" bestFit="1" customWidth="1"/>
    <col min="4" max="4" width="14.5703125" style="2" customWidth="1"/>
    <col min="5" max="5" width="14.5703125" style="3" customWidth="1"/>
    <col min="6" max="6" width="16.28515625" customWidth="1"/>
    <col min="7" max="7" width="13.5703125" style="4" customWidth="1"/>
    <col min="8" max="8" width="13.7109375" style="4" customWidth="1"/>
    <col min="9" max="9" width="16.28515625" style="5" customWidth="1"/>
    <col min="10" max="11" width="15.7109375" customWidth="1"/>
    <col min="12" max="12" width="15.7109375" style="2" customWidth="1"/>
    <col min="13" max="13" width="18.28515625" style="3" customWidth="1"/>
    <col min="14" max="14" width="13.28515625" style="3" customWidth="1"/>
    <col min="15" max="15" width="13.5703125" customWidth="1"/>
    <col min="19" max="19" width="9.28515625" customWidth="1"/>
  </cols>
  <sheetData>
    <row r="1" spans="1:14" ht="23.45">
      <c r="A1" s="1" t="s">
        <v>0</v>
      </c>
    </row>
    <row r="2" spans="1:14">
      <c r="E2" s="108" t="s">
        <v>1</v>
      </c>
    </row>
    <row r="3" spans="1:14" ht="18">
      <c r="A3" s="6">
        <v>1</v>
      </c>
      <c r="B3" s="6"/>
      <c r="C3" s="6"/>
      <c r="I3" s="4"/>
    </row>
    <row r="4" spans="1:14" ht="15" thickBot="1"/>
    <row r="5" spans="1:14" ht="43.15" customHeight="1" thickBot="1">
      <c r="A5" t="s">
        <v>2</v>
      </c>
      <c r="B5" s="578" t="s">
        <v>3</v>
      </c>
      <c r="C5" s="579"/>
      <c r="D5" s="580" t="s">
        <v>4</v>
      </c>
      <c r="E5" s="581"/>
      <c r="F5" s="582"/>
      <c r="G5" s="583" t="s">
        <v>5</v>
      </c>
      <c r="H5" s="584"/>
      <c r="I5" s="580" t="s">
        <v>6</v>
      </c>
      <c r="J5" s="581"/>
      <c r="K5" s="582"/>
      <c r="L5" s="567" t="s">
        <v>7</v>
      </c>
      <c r="M5" s="7" t="s">
        <v>8</v>
      </c>
      <c r="N5" s="8" t="s">
        <v>9</v>
      </c>
    </row>
    <row r="6" spans="1:14" ht="21" customHeight="1">
      <c r="B6" s="578"/>
      <c r="C6" s="579"/>
      <c r="D6" s="112" t="s">
        <v>10</v>
      </c>
      <c r="E6" s="113" t="s">
        <v>11</v>
      </c>
      <c r="F6" s="114" t="s">
        <v>12</v>
      </c>
      <c r="G6" s="112" t="s">
        <v>13</v>
      </c>
      <c r="H6" s="114" t="s">
        <v>14</v>
      </c>
      <c r="I6" s="112" t="s">
        <v>15</v>
      </c>
      <c r="J6" s="113" t="s">
        <v>16</v>
      </c>
      <c r="K6" s="114"/>
      <c r="L6" s="9" t="s">
        <v>17</v>
      </c>
      <c r="M6" s="11" t="s">
        <v>18</v>
      </c>
      <c r="N6" s="10" t="s">
        <v>19</v>
      </c>
    </row>
    <row r="7" spans="1:14" ht="52.5" customHeight="1" thickBot="1">
      <c r="B7" s="578"/>
      <c r="C7" s="579"/>
      <c r="D7" s="109" t="s">
        <v>20</v>
      </c>
      <c r="E7" s="12" t="s">
        <v>21</v>
      </c>
      <c r="F7" s="13" t="s">
        <v>22</v>
      </c>
      <c r="G7" s="14" t="s">
        <v>23</v>
      </c>
      <c r="H7" s="110" t="s">
        <v>24</v>
      </c>
      <c r="I7" s="14" t="s">
        <v>25</v>
      </c>
      <c r="J7" s="15" t="s">
        <v>26</v>
      </c>
      <c r="K7" s="111" t="s">
        <v>27</v>
      </c>
      <c r="L7" s="16" t="s">
        <v>28</v>
      </c>
      <c r="M7" s="17" t="s">
        <v>29</v>
      </c>
      <c r="N7" s="18" t="s">
        <v>30</v>
      </c>
    </row>
    <row r="8" spans="1:14" ht="15" thickBot="1">
      <c r="B8" s="19" t="s">
        <v>31</v>
      </c>
      <c r="C8" s="117" t="s">
        <v>32</v>
      </c>
      <c r="D8" s="20"/>
      <c r="E8" s="20"/>
      <c r="F8" s="21"/>
      <c r="G8" s="22"/>
      <c r="H8" s="22"/>
      <c r="I8" s="23"/>
      <c r="J8" s="24"/>
      <c r="K8" s="24"/>
      <c r="L8" s="21"/>
      <c r="M8" s="25"/>
      <c r="N8" s="26"/>
    </row>
    <row r="9" spans="1:14" ht="15" thickBot="1">
      <c r="B9" s="566"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c r="B10" s="585" t="s">
        <v>34</v>
      </c>
      <c r="C10" s="118" t="s">
        <v>35</v>
      </c>
      <c r="D10" s="132"/>
      <c r="E10" s="131"/>
      <c r="F10" s="130"/>
      <c r="G10" s="133"/>
      <c r="H10" s="133"/>
      <c r="I10" s="134"/>
      <c r="J10" s="135"/>
      <c r="K10" s="135"/>
      <c r="L10" s="130"/>
      <c r="M10" s="136"/>
      <c r="N10" s="137"/>
    </row>
    <row r="11" spans="1:14">
      <c r="B11" s="586"/>
      <c r="C11" s="119" t="s">
        <v>36</v>
      </c>
      <c r="D11" s="132"/>
      <c r="E11" s="131"/>
      <c r="F11" s="130"/>
      <c r="G11" s="133"/>
      <c r="H11" s="133"/>
      <c r="I11" s="134"/>
      <c r="J11" s="135"/>
      <c r="K11" s="135"/>
      <c r="L11" s="130"/>
      <c r="M11" s="136"/>
      <c r="N11" s="137"/>
    </row>
    <row r="12" spans="1:14" ht="15" thickBot="1">
      <c r="B12" s="587"/>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c r="B13" s="121" t="s">
        <v>38</v>
      </c>
      <c r="C13" s="122" t="s">
        <v>39</v>
      </c>
      <c r="D13" s="43"/>
      <c r="E13" s="43"/>
      <c r="F13" s="43"/>
      <c r="G13" s="44"/>
      <c r="H13" s="44"/>
      <c r="I13" s="45"/>
      <c r="J13" s="46" t="str">
        <f t="shared" si="2"/>
        <v>N/A</v>
      </c>
      <c r="K13" s="46" t="str">
        <f t="shared" si="0"/>
        <v>N/A</v>
      </c>
      <c r="L13" s="43"/>
      <c r="M13" s="47" t="str">
        <f t="shared" si="1"/>
        <v>N/A</v>
      </c>
      <c r="N13" s="48"/>
    </row>
    <row r="14" spans="1:14">
      <c r="B14" s="54" t="s">
        <v>40</v>
      </c>
      <c r="C14" s="123"/>
      <c r="D14" s="55"/>
      <c r="E14" s="56"/>
      <c r="F14" s="55"/>
      <c r="G14" s="57"/>
      <c r="H14" s="57"/>
      <c r="I14" s="58"/>
      <c r="J14" s="59" t="str">
        <f t="shared" si="2"/>
        <v>N/A</v>
      </c>
      <c r="K14" s="59" t="str">
        <f t="shared" si="0"/>
        <v>N/A</v>
      </c>
      <c r="L14" s="60"/>
      <c r="M14" s="61" t="str">
        <f t="shared" si="1"/>
        <v>N/A</v>
      </c>
      <c r="N14" s="62"/>
    </row>
    <row r="15" spans="1:14">
      <c r="B15" s="63"/>
      <c r="C15" s="64"/>
      <c r="D15" s="64"/>
      <c r="E15" s="64"/>
      <c r="F15" s="64"/>
      <c r="G15" s="64"/>
      <c r="H15" s="64"/>
      <c r="I15" s="64"/>
      <c r="J15" s="64"/>
      <c r="K15" s="64"/>
      <c r="L15" s="64"/>
      <c r="M15" s="64"/>
      <c r="N15" s="65"/>
    </row>
    <row r="16" spans="1:14" ht="15" thickBot="1">
      <c r="B16" s="66" t="s">
        <v>41</v>
      </c>
      <c r="C16" s="124"/>
      <c r="D16" s="67"/>
      <c r="E16" s="67"/>
      <c r="F16" s="67"/>
      <c r="G16" s="68"/>
      <c r="H16" s="68"/>
      <c r="I16" s="69"/>
      <c r="J16" s="70"/>
      <c r="K16" s="70"/>
      <c r="L16" s="67"/>
      <c r="M16" s="71"/>
      <c r="N16" s="72"/>
    </row>
    <row r="17" spans="2:25" ht="15" thickBot="1">
      <c r="B17" s="125" t="s">
        <v>42</v>
      </c>
      <c r="C17" s="122" t="s">
        <v>43</v>
      </c>
      <c r="D17" s="27"/>
      <c r="E17" s="28"/>
      <c r="F17" s="49"/>
      <c r="G17" s="49"/>
      <c r="H17" s="49"/>
      <c r="I17" s="31"/>
      <c r="J17" s="73"/>
      <c r="K17" s="50"/>
      <c r="L17" s="29"/>
      <c r="M17" s="51"/>
      <c r="N17" s="52"/>
    </row>
    <row r="18" spans="2:25" ht="19.149999999999999" customHeight="1" thickBot="1">
      <c r="B18" s="575" t="s">
        <v>44</v>
      </c>
      <c r="C18" s="118" t="s">
        <v>45</v>
      </c>
      <c r="D18" s="27"/>
      <c r="E18" s="28"/>
      <c r="F18" s="49"/>
      <c r="G18" s="49"/>
      <c r="H18" s="49"/>
      <c r="I18" s="31"/>
      <c r="J18" s="73"/>
      <c r="K18" s="50"/>
      <c r="L18" s="29"/>
      <c r="M18" s="51"/>
      <c r="N18" s="52"/>
    </row>
    <row r="19" spans="2:25">
      <c r="B19" s="576"/>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 thickBot="1">
      <c r="B20" s="577"/>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c r="B22" s="63"/>
      <c r="C22" s="64"/>
      <c r="D22" s="64"/>
      <c r="E22" s="64"/>
      <c r="F22" s="64"/>
      <c r="G22" s="64"/>
      <c r="H22" s="64"/>
      <c r="I22" s="64"/>
      <c r="J22" s="64"/>
      <c r="K22" s="64"/>
      <c r="L22" s="64"/>
      <c r="M22" s="64"/>
      <c r="N22" s="65"/>
    </row>
    <row r="23" spans="2:25">
      <c r="B23" s="78" t="s">
        <v>49</v>
      </c>
      <c r="C23" s="126"/>
      <c r="D23" s="79"/>
      <c r="E23" s="79"/>
      <c r="F23" s="79"/>
      <c r="G23" s="79"/>
      <c r="H23" s="79"/>
      <c r="I23" s="79"/>
      <c r="J23" s="79"/>
      <c r="K23" s="79"/>
      <c r="L23" s="79"/>
      <c r="M23" s="79"/>
      <c r="N23" s="80"/>
    </row>
    <row r="24" spans="2:25">
      <c r="B24" s="81" t="s">
        <v>50</v>
      </c>
      <c r="C24" s="127"/>
      <c r="D24" s="82"/>
      <c r="E24" s="82"/>
      <c r="F24" s="83"/>
      <c r="G24" s="84"/>
      <c r="H24" s="84"/>
      <c r="I24" s="85"/>
      <c r="J24" s="86"/>
      <c r="K24" s="86"/>
      <c r="L24" s="83"/>
      <c r="M24" s="87"/>
      <c r="N24" s="88"/>
    </row>
    <row r="25" spans="2:25">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c r="B27" s="63"/>
      <c r="C27" s="64"/>
      <c r="D27" s="64"/>
      <c r="E27" s="64"/>
      <c r="F27" s="64"/>
      <c r="G27" s="64"/>
      <c r="H27" s="64"/>
      <c r="I27" s="64"/>
      <c r="J27" s="64"/>
      <c r="K27" s="64"/>
      <c r="L27" s="64"/>
      <c r="M27" s="64"/>
      <c r="N27" s="65"/>
    </row>
    <row r="28" spans="2:25" ht="15" thickBot="1">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 thickBot="1">
      <c r="B29" s="95" t="s">
        <v>54</v>
      </c>
      <c r="C29" s="96"/>
      <c r="D29" s="96"/>
      <c r="E29" s="97"/>
      <c r="F29" s="96"/>
      <c r="G29" s="98"/>
      <c r="H29" s="98"/>
      <c r="I29" s="99"/>
      <c r="J29" s="100"/>
      <c r="K29" s="101"/>
      <c r="L29" s="96"/>
      <c r="M29" s="102"/>
      <c r="N29" s="103"/>
    </row>
    <row r="30" spans="2:25">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AI43"/>
  <sheetViews>
    <sheetView showGridLines="0" tabSelected="1" topLeftCell="A4" zoomScale="85" zoomScaleNormal="85" zoomScaleSheetLayoutView="55" workbookViewId="0">
      <selection activeCell="R6" sqref="R6"/>
    </sheetView>
  </sheetViews>
  <sheetFormatPr defaultColWidth="9.28515625" defaultRowHeight="14.45"/>
  <cols>
    <col min="1" max="1" width="4.28515625" customWidth="1"/>
    <col min="2" max="2" width="27.85546875" customWidth="1"/>
    <col min="3" max="3" width="37.7109375" bestFit="1" customWidth="1"/>
    <col min="4" max="4" width="13.5703125" customWidth="1"/>
    <col min="5" max="5" width="19.28515625" customWidth="1"/>
    <col min="6" max="7" width="13.5703125" customWidth="1"/>
    <col min="8" max="8" width="16.85546875" customWidth="1"/>
    <col min="9" max="9" width="18.28515625" customWidth="1"/>
    <col min="10" max="12" width="13.5703125" customWidth="1"/>
    <col min="13" max="13" width="15.42578125" customWidth="1"/>
    <col min="14" max="16" width="14.5703125" style="2" customWidth="1"/>
    <col min="17" max="17" width="18.85546875" style="3" customWidth="1"/>
    <col min="18" max="18" width="14.5703125" customWidth="1"/>
    <col min="19" max="20" width="15.7109375" style="2" customWidth="1"/>
    <col min="21" max="21" width="13.5703125" customWidth="1"/>
    <col min="25" max="25" width="9.28515625" customWidth="1"/>
  </cols>
  <sheetData>
    <row r="1" spans="1:20" ht="23.45">
      <c r="A1" s="1" t="s">
        <v>55</v>
      </c>
      <c r="S1" s="150"/>
      <c r="T1" s="150"/>
    </row>
    <row r="2" spans="1:20" ht="17.25" customHeight="1">
      <c r="B2" s="502" t="s">
        <v>56</v>
      </c>
      <c r="J2" s="511"/>
      <c r="N2"/>
      <c r="O2"/>
      <c r="P2"/>
      <c r="Q2"/>
      <c r="S2" s="150"/>
      <c r="T2" s="150"/>
    </row>
    <row r="3" spans="1:20" ht="18.600000000000001" thickBot="1">
      <c r="A3" s="6"/>
      <c r="B3" s="6" t="s">
        <v>57</v>
      </c>
      <c r="C3" s="6"/>
      <c r="N3"/>
      <c r="O3"/>
      <c r="P3"/>
      <c r="Q3"/>
      <c r="S3" s="150"/>
      <c r="T3" s="150"/>
    </row>
    <row r="4" spans="1:20" ht="43.15" customHeight="1" thickBot="1">
      <c r="A4" t="s">
        <v>2</v>
      </c>
      <c r="B4" s="572"/>
      <c r="C4" s="144"/>
      <c r="D4" s="592" t="s">
        <v>7</v>
      </c>
      <c r="E4" s="592"/>
      <c r="F4" s="592"/>
      <c r="G4" s="593"/>
      <c r="H4" s="594" t="s">
        <v>6</v>
      </c>
      <c r="I4" s="595"/>
      <c r="J4" s="595"/>
      <c r="K4" s="595"/>
      <c r="L4" s="581" t="s">
        <v>58</v>
      </c>
      <c r="M4" s="581"/>
      <c r="N4" s="581"/>
      <c r="O4" s="581"/>
      <c r="P4" s="581"/>
      <c r="Q4" s="581"/>
      <c r="R4" s="582"/>
      <c r="S4" s="158"/>
      <c r="T4" s="158"/>
    </row>
    <row r="5" spans="1:20" ht="21" customHeight="1" thickBot="1">
      <c r="B5" s="188"/>
      <c r="C5" s="311"/>
      <c r="D5" s="173" t="s">
        <v>10</v>
      </c>
      <c r="E5" s="412" t="s">
        <v>11</v>
      </c>
      <c r="F5" s="412" t="s">
        <v>12</v>
      </c>
      <c r="G5" s="412" t="s">
        <v>59</v>
      </c>
      <c r="H5" s="413" t="s">
        <v>14</v>
      </c>
      <c r="I5" s="414" t="s">
        <v>15</v>
      </c>
      <c r="J5" s="414" t="s">
        <v>60</v>
      </c>
      <c r="K5" s="414" t="s">
        <v>61</v>
      </c>
      <c r="L5" s="415" t="s">
        <v>17</v>
      </c>
      <c r="M5" s="415" t="s">
        <v>62</v>
      </c>
      <c r="N5" s="415" t="s">
        <v>19</v>
      </c>
      <c r="O5" s="415" t="s">
        <v>63</v>
      </c>
      <c r="P5" s="415" t="s">
        <v>64</v>
      </c>
      <c r="Q5" s="412" t="s">
        <v>65</v>
      </c>
      <c r="R5" s="174" t="s">
        <v>66</v>
      </c>
      <c r="S5" s="150"/>
      <c r="T5" s="150"/>
    </row>
    <row r="6" spans="1:20" ht="50.25">
      <c r="B6" s="189"/>
      <c r="C6" s="145"/>
      <c r="D6" s="404" t="s">
        <v>67</v>
      </c>
      <c r="E6" s="405" t="s">
        <v>68</v>
      </c>
      <c r="F6" s="405" t="s">
        <v>69</v>
      </c>
      <c r="G6" s="405" t="s">
        <v>70</v>
      </c>
      <c r="H6" s="406" t="s">
        <v>71</v>
      </c>
      <c r="I6" s="407" t="s">
        <v>72</v>
      </c>
      <c r="J6" s="407" t="s">
        <v>73</v>
      </c>
      <c r="K6" s="407" t="s">
        <v>74</v>
      </c>
      <c r="L6" s="408" t="s">
        <v>75</v>
      </c>
      <c r="M6" s="409" t="s">
        <v>76</v>
      </c>
      <c r="N6" s="409" t="s">
        <v>77</v>
      </c>
      <c r="O6" s="409" t="s">
        <v>78</v>
      </c>
      <c r="P6" s="409" t="s">
        <v>79</v>
      </c>
      <c r="Q6" s="410" t="s">
        <v>80</v>
      </c>
      <c r="R6" s="411" t="s">
        <v>81</v>
      </c>
      <c r="S6" s="150"/>
      <c r="T6" s="150"/>
    </row>
    <row r="7" spans="1:20" ht="16.899999999999999" thickBot="1">
      <c r="B7" s="164" t="s">
        <v>31</v>
      </c>
      <c r="C7" s="164" t="s">
        <v>82</v>
      </c>
      <c r="D7" s="148"/>
      <c r="E7" s="149"/>
      <c r="F7" s="149"/>
      <c r="G7" s="168"/>
      <c r="H7" s="164"/>
      <c r="I7" s="149"/>
      <c r="J7" s="162"/>
      <c r="K7" s="165"/>
      <c r="L7" s="148"/>
      <c r="M7" s="149"/>
      <c r="N7" s="149"/>
      <c r="O7" s="149"/>
      <c r="P7" s="149"/>
      <c r="Q7" s="149"/>
      <c r="R7" s="166"/>
      <c r="S7" s="153"/>
      <c r="T7" s="153"/>
    </row>
    <row r="8" spans="1:20">
      <c r="B8" s="599" t="s">
        <v>83</v>
      </c>
      <c r="C8" s="573" t="s">
        <v>84</v>
      </c>
      <c r="D8" s="281">
        <v>1512</v>
      </c>
      <c r="E8" s="201"/>
      <c r="F8" s="197">
        <v>2434</v>
      </c>
      <c r="G8" s="205"/>
      <c r="H8" s="301">
        <v>4217.2040260886297</v>
      </c>
      <c r="I8" s="203"/>
      <c r="J8" s="303">
        <v>9618.3757382275544</v>
      </c>
      <c r="K8" s="205"/>
      <c r="L8" s="240">
        <v>11686.635259999881</v>
      </c>
      <c r="M8" s="241"/>
      <c r="N8" s="369">
        <v>18119.11169999987</v>
      </c>
      <c r="O8" s="242"/>
      <c r="P8" s="243">
        <v>11856.178614182692</v>
      </c>
      <c r="Q8" s="243"/>
      <c r="R8" s="244">
        <v>194950.66389999966</v>
      </c>
      <c r="S8" s="150"/>
      <c r="T8" s="150"/>
    </row>
    <row r="9" spans="1:20">
      <c r="B9" s="600"/>
      <c r="C9" s="287" t="s">
        <v>85</v>
      </c>
      <c r="D9" s="281">
        <v>440</v>
      </c>
      <c r="E9" s="202"/>
      <c r="F9" s="197">
        <v>716</v>
      </c>
      <c r="G9" s="206"/>
      <c r="H9" s="250">
        <v>105.12106428524575</v>
      </c>
      <c r="I9" s="204"/>
      <c r="J9" s="304">
        <v>211.93577073652816</v>
      </c>
      <c r="K9" s="206"/>
      <c r="L9" s="245">
        <v>313.05400000000066</v>
      </c>
      <c r="M9" s="246"/>
      <c r="N9" s="512">
        <v>508.01900000000074</v>
      </c>
      <c r="O9" s="247"/>
      <c r="P9" s="248">
        <v>317.59561732778803</v>
      </c>
      <c r="Q9" s="248"/>
      <c r="R9" s="249">
        <v>3617.3879999999872</v>
      </c>
      <c r="S9" s="150"/>
      <c r="T9" s="150"/>
    </row>
    <row r="10" spans="1:20">
      <c r="B10" s="600"/>
      <c r="C10" s="287" t="s">
        <v>86</v>
      </c>
      <c r="D10" s="281">
        <v>1505</v>
      </c>
      <c r="E10" s="202"/>
      <c r="F10" s="197">
        <v>6685</v>
      </c>
      <c r="G10" s="206"/>
      <c r="H10" s="250">
        <v>147.74690379691424</v>
      </c>
      <c r="I10" s="204"/>
      <c r="J10" s="304">
        <v>719.93352033839051</v>
      </c>
      <c r="K10" s="206"/>
      <c r="L10" s="245">
        <v>5846.0770000000603</v>
      </c>
      <c r="M10" s="246"/>
      <c r="N10" s="512">
        <v>26632.287999999655</v>
      </c>
      <c r="O10" s="247"/>
      <c r="P10" s="248">
        <v>5930.8887085320684</v>
      </c>
      <c r="Q10" s="248"/>
      <c r="R10" s="249">
        <v>47391.453000001929</v>
      </c>
      <c r="S10" s="150"/>
      <c r="T10" s="150"/>
    </row>
    <row r="11" spans="1:20">
      <c r="B11" s="600"/>
      <c r="C11" s="287" t="s">
        <v>87</v>
      </c>
      <c r="D11" s="281">
        <v>0</v>
      </c>
      <c r="E11" s="202"/>
      <c r="F11" s="197">
        <v>0</v>
      </c>
      <c r="G11" s="206"/>
      <c r="H11" s="250">
        <v>0</v>
      </c>
      <c r="I11" s="204"/>
      <c r="J11" s="304">
        <v>0</v>
      </c>
      <c r="K11" s="206"/>
      <c r="L11" s="245">
        <v>0</v>
      </c>
      <c r="M11" s="246"/>
      <c r="N11" s="512">
        <v>0</v>
      </c>
      <c r="O11" s="247"/>
      <c r="P11" s="248">
        <v>0</v>
      </c>
      <c r="Q11" s="248"/>
      <c r="R11" s="249">
        <v>0</v>
      </c>
      <c r="S11" s="150"/>
      <c r="T11" s="150"/>
    </row>
    <row r="12" spans="1:20" ht="15" thickBot="1">
      <c r="B12" s="600"/>
      <c r="C12" s="212" t="s">
        <v>88</v>
      </c>
      <c r="D12" s="281">
        <v>3457</v>
      </c>
      <c r="E12" s="197">
        <v>25817</v>
      </c>
      <c r="F12" s="197">
        <v>9834</v>
      </c>
      <c r="G12" s="274">
        <v>0.38091180230080957</v>
      </c>
      <c r="H12" s="250">
        <v>4470.0719941707894</v>
      </c>
      <c r="I12" s="252">
        <v>20072.82728832186</v>
      </c>
      <c r="J12" s="304">
        <v>10550.245029302474</v>
      </c>
      <c r="K12" s="217">
        <v>0.52559835631328755</v>
      </c>
      <c r="L12" s="245">
        <v>17845.766259999942</v>
      </c>
      <c r="M12" s="197">
        <v>106126</v>
      </c>
      <c r="N12" s="512">
        <v>45259.418699999529</v>
      </c>
      <c r="O12" s="272">
        <v>0.42646871360457878</v>
      </c>
      <c r="P12" s="248">
        <v>18104.662940042548</v>
      </c>
      <c r="Q12" s="248">
        <v>0</v>
      </c>
      <c r="R12" s="249">
        <v>245959.50490000157</v>
      </c>
      <c r="S12" s="150"/>
      <c r="T12" s="150"/>
    </row>
    <row r="13" spans="1:20">
      <c r="B13" s="601" t="s">
        <v>34</v>
      </c>
      <c r="C13" s="573" t="s">
        <v>89</v>
      </c>
      <c r="D13" s="290">
        <v>47</v>
      </c>
      <c r="E13" s="196">
        <v>200</v>
      </c>
      <c r="F13" s="213">
        <v>210</v>
      </c>
      <c r="G13" s="216">
        <v>1.05</v>
      </c>
      <c r="H13" s="302">
        <v>689.58993919962404</v>
      </c>
      <c r="I13" s="253">
        <v>3141.8947303341315</v>
      </c>
      <c r="J13" s="303">
        <v>3669.0260861546681</v>
      </c>
      <c r="K13" s="216">
        <v>1.1677749896364216</v>
      </c>
      <c r="L13" s="240">
        <v>808.57836000000032</v>
      </c>
      <c r="M13" s="196">
        <v>6598</v>
      </c>
      <c r="N13" s="369">
        <v>4204.5399499999994</v>
      </c>
      <c r="O13" s="270">
        <v>0.63724461200363736</v>
      </c>
      <c r="P13" s="243">
        <v>820.30877548950014</v>
      </c>
      <c r="Q13" s="243"/>
      <c r="R13" s="244">
        <v>18864.101989999999</v>
      </c>
      <c r="S13" s="150"/>
      <c r="T13" s="150"/>
    </row>
    <row r="14" spans="1:20">
      <c r="B14" s="602"/>
      <c r="C14" s="208" t="s">
        <v>90</v>
      </c>
      <c r="D14" s="288">
        <v>53</v>
      </c>
      <c r="E14" s="197">
        <v>850</v>
      </c>
      <c r="F14" s="214">
        <v>89</v>
      </c>
      <c r="G14" s="217">
        <v>0.10470588235294118</v>
      </c>
      <c r="H14" s="250">
        <v>24.437822416285577</v>
      </c>
      <c r="I14" s="252">
        <v>659.96633119520777</v>
      </c>
      <c r="J14" s="251">
        <v>87.262094275658939</v>
      </c>
      <c r="K14" s="217">
        <v>0.13222203944499128</v>
      </c>
      <c r="L14" s="245">
        <v>88.308390000000003</v>
      </c>
      <c r="M14" s="197">
        <v>2403</v>
      </c>
      <c r="N14" s="512">
        <v>168.83269000000004</v>
      </c>
      <c r="O14" s="272">
        <v>7.0259130253849375E-2</v>
      </c>
      <c r="P14" s="248">
        <v>89.589520137973011</v>
      </c>
      <c r="Q14" s="248"/>
      <c r="R14" s="249">
        <v>889.75517000000104</v>
      </c>
      <c r="S14" s="150"/>
      <c r="T14" s="150"/>
    </row>
    <row r="15" spans="1:20" ht="15" thickBot="1">
      <c r="B15" s="602"/>
      <c r="C15" s="574" t="s">
        <v>37</v>
      </c>
      <c r="D15" s="288">
        <v>45</v>
      </c>
      <c r="E15" s="197">
        <v>350</v>
      </c>
      <c r="F15" s="214">
        <v>45</v>
      </c>
      <c r="G15" s="217">
        <v>0.12857142857142856</v>
      </c>
      <c r="H15" s="250">
        <v>294.58035882538377</v>
      </c>
      <c r="I15" s="252">
        <v>4209.1579242976168</v>
      </c>
      <c r="J15" s="251">
        <v>509.83728460960037</v>
      </c>
      <c r="K15" s="217">
        <v>0.1211257201034283</v>
      </c>
      <c r="L15" s="245">
        <v>439.71476999999993</v>
      </c>
      <c r="M15" s="197">
        <v>5754</v>
      </c>
      <c r="N15" s="512">
        <v>439.71476999999993</v>
      </c>
      <c r="O15" s="272">
        <v>7.6418972888425432E-2</v>
      </c>
      <c r="P15" s="248">
        <v>446.09391295526012</v>
      </c>
      <c r="Q15" s="248"/>
      <c r="R15" s="249">
        <v>10205.37212</v>
      </c>
      <c r="S15" s="150"/>
      <c r="T15" s="150"/>
    </row>
    <row r="16" spans="1:20" ht="33" customHeight="1" thickBot="1">
      <c r="B16" s="147" t="s">
        <v>39</v>
      </c>
      <c r="C16" s="163" t="s">
        <v>39</v>
      </c>
      <c r="D16" s="279">
        <v>182653</v>
      </c>
      <c r="E16" s="196">
        <v>150000</v>
      </c>
      <c r="F16" s="196">
        <v>182653</v>
      </c>
      <c r="G16" s="216">
        <v>1.2176866666666666</v>
      </c>
      <c r="H16" s="302">
        <v>8.4111446650221229</v>
      </c>
      <c r="I16" s="253">
        <v>1102.9280443233167</v>
      </c>
      <c r="J16" s="361">
        <v>29.564327376311795</v>
      </c>
      <c r="K16" s="216">
        <v>2.6805309311407073E-2</v>
      </c>
      <c r="L16" s="240">
        <v>58544.3</v>
      </c>
      <c r="M16" s="196">
        <v>63420</v>
      </c>
      <c r="N16" s="369">
        <v>117113.3</v>
      </c>
      <c r="O16" s="370">
        <v>1.8466304005045728</v>
      </c>
      <c r="P16" s="371">
        <v>59393.628893172368</v>
      </c>
      <c r="Q16" s="243"/>
      <c r="R16" s="372">
        <v>117039.2</v>
      </c>
      <c r="S16" s="150"/>
      <c r="T16" s="150"/>
    </row>
    <row r="17" spans="2:35" ht="15" thickBot="1">
      <c r="B17" s="167" t="s">
        <v>40</v>
      </c>
      <c r="C17" s="167"/>
      <c r="D17" s="299">
        <v>186255</v>
      </c>
      <c r="E17" s="312">
        <v>177217</v>
      </c>
      <c r="F17" s="312">
        <v>192832</v>
      </c>
      <c r="G17" s="360">
        <v>1.0881066714818555</v>
      </c>
      <c r="H17" s="314">
        <v>5487.0912592771047</v>
      </c>
      <c r="I17" s="315">
        <v>29186.774318472129</v>
      </c>
      <c r="J17" s="315">
        <v>14845.934821718714</v>
      </c>
      <c r="K17" s="360">
        <v>0.5086528117059792</v>
      </c>
      <c r="L17" s="299">
        <v>77726.667779999945</v>
      </c>
      <c r="M17" s="312">
        <v>184301</v>
      </c>
      <c r="N17" s="513">
        <v>167185.80610999954</v>
      </c>
      <c r="O17" s="316">
        <v>0.90713455765296735</v>
      </c>
      <c r="P17" s="317">
        <v>78854.284041797655</v>
      </c>
      <c r="Q17" s="317">
        <v>0</v>
      </c>
      <c r="R17" s="300">
        <v>392957.93418000161</v>
      </c>
      <c r="S17" s="153"/>
      <c r="T17" s="153"/>
    </row>
    <row r="18" spans="2:35" ht="15" thickBot="1">
      <c r="B18" s="139"/>
      <c r="C18" s="180"/>
      <c r="D18" s="352"/>
      <c r="E18" s="353"/>
      <c r="F18" s="354"/>
      <c r="G18" s="355"/>
      <c r="H18" s="365"/>
      <c r="I18" s="365"/>
      <c r="J18" s="354"/>
      <c r="K18" s="366"/>
      <c r="L18" s="381"/>
      <c r="M18" s="382"/>
      <c r="N18" s="514"/>
      <c r="O18" s="384"/>
      <c r="P18" s="383"/>
      <c r="Q18" s="382"/>
      <c r="R18" s="385"/>
      <c r="S18" s="156"/>
      <c r="T18" s="156"/>
    </row>
    <row r="19" spans="2:35" ht="15" thickBot="1">
      <c r="B19" s="170" t="s">
        <v>41</v>
      </c>
      <c r="C19" s="164" t="s">
        <v>91</v>
      </c>
      <c r="D19" s="289"/>
      <c r="E19" s="199"/>
      <c r="F19" s="82"/>
      <c r="G19" s="275"/>
      <c r="H19" s="219"/>
      <c r="I19" s="219"/>
      <c r="J19" s="82"/>
      <c r="K19" s="266"/>
      <c r="L19" s="210"/>
      <c r="M19" s="226"/>
      <c r="N19" s="515"/>
      <c r="O19" s="232"/>
      <c r="P19" s="227"/>
      <c r="Q19" s="228"/>
      <c r="R19" s="235"/>
      <c r="S19" s="153"/>
      <c r="T19" s="153"/>
    </row>
    <row r="20" spans="2:35" ht="15" thickBot="1">
      <c r="B20" s="163" t="s">
        <v>42</v>
      </c>
      <c r="C20" s="570" t="s">
        <v>92</v>
      </c>
      <c r="D20" s="290">
        <v>0</v>
      </c>
      <c r="E20" s="196">
        <v>15</v>
      </c>
      <c r="F20" s="213">
        <v>0</v>
      </c>
      <c r="G20" s="216">
        <v>0</v>
      </c>
      <c r="H20" s="254">
        <v>93.547595975382052</v>
      </c>
      <c r="I20" s="255">
        <v>1357.4301174209195</v>
      </c>
      <c r="J20" s="255">
        <v>235.41303909195273</v>
      </c>
      <c r="K20" s="216">
        <v>0.17342553113469381</v>
      </c>
      <c r="L20" s="176">
        <v>0</v>
      </c>
      <c r="M20" s="196">
        <v>2071</v>
      </c>
      <c r="N20" s="369">
        <v>0</v>
      </c>
      <c r="O20" s="270">
        <v>0</v>
      </c>
      <c r="P20" s="292">
        <v>0</v>
      </c>
      <c r="Q20" s="221"/>
      <c r="R20" s="237">
        <v>0</v>
      </c>
      <c r="S20" s="150"/>
      <c r="T20" s="150"/>
    </row>
    <row r="21" spans="2:35" ht="16.149999999999999">
      <c r="B21" s="596" t="s">
        <v>44</v>
      </c>
      <c r="C21" s="573" t="s">
        <v>93</v>
      </c>
      <c r="D21" s="291">
        <v>1</v>
      </c>
      <c r="E21" s="218">
        <v>843</v>
      </c>
      <c r="F21" s="215">
        <v>3</v>
      </c>
      <c r="G21" s="267">
        <v>3.5587188612099642E-3</v>
      </c>
      <c r="H21" s="256">
        <v>38.921430000000001</v>
      </c>
      <c r="I21" s="257">
        <v>881.06433219809458</v>
      </c>
      <c r="J21" s="257">
        <v>134.20405999999997</v>
      </c>
      <c r="K21" s="267">
        <v>0.15232038694062822</v>
      </c>
      <c r="L21" s="454">
        <v>45.556399999999996</v>
      </c>
      <c r="M21" s="218">
        <v>7770</v>
      </c>
      <c r="N21" s="516">
        <v>819.49779999999998</v>
      </c>
      <c r="O21" s="271">
        <v>0.10546947232947233</v>
      </c>
      <c r="P21" s="229">
        <v>46.217307497210101</v>
      </c>
      <c r="Q21" s="230"/>
      <c r="R21" s="510">
        <v>911.12880000000007</v>
      </c>
      <c r="S21" s="150"/>
      <c r="T21" s="150"/>
    </row>
    <row r="22" spans="2:35">
      <c r="B22" s="597"/>
      <c r="C22" s="574" t="s">
        <v>46</v>
      </c>
      <c r="D22" s="288">
        <v>0</v>
      </c>
      <c r="E22" s="197">
        <v>0</v>
      </c>
      <c r="F22" s="214">
        <v>0</v>
      </c>
      <c r="G22" s="276" t="s">
        <v>94</v>
      </c>
      <c r="H22" s="449">
        <v>13.257202377792099</v>
      </c>
      <c r="I22" s="258">
        <v>0</v>
      </c>
      <c r="J22" s="258">
        <v>46.576187526271383</v>
      </c>
      <c r="K22" s="276" t="s">
        <v>94</v>
      </c>
      <c r="L22" s="231">
        <v>0</v>
      </c>
      <c r="M22" s="214">
        <v>0</v>
      </c>
      <c r="N22" s="517">
        <v>0</v>
      </c>
      <c r="O22" s="272" t="s">
        <v>94</v>
      </c>
      <c r="P22" s="224">
        <v>0</v>
      </c>
      <c r="Q22" s="223"/>
      <c r="R22" s="238">
        <v>0</v>
      </c>
      <c r="S22" s="150"/>
      <c r="T22" s="150"/>
    </row>
    <row r="23" spans="2:35" ht="15" thickBot="1">
      <c r="B23" s="598"/>
      <c r="C23" s="194" t="s">
        <v>47</v>
      </c>
      <c r="D23" s="347">
        <v>0</v>
      </c>
      <c r="E23" s="348">
        <v>0</v>
      </c>
      <c r="F23" s="349">
        <v>0</v>
      </c>
      <c r="G23" s="350" t="s">
        <v>94</v>
      </c>
      <c r="H23" s="450">
        <v>27.211209999999994</v>
      </c>
      <c r="I23" s="362">
        <v>0</v>
      </c>
      <c r="J23" s="362">
        <v>84.09832999999999</v>
      </c>
      <c r="K23" s="350" t="s">
        <v>94</v>
      </c>
      <c r="L23" s="373">
        <v>0</v>
      </c>
      <c r="M23" s="349">
        <v>0</v>
      </c>
      <c r="N23" s="518">
        <v>0</v>
      </c>
      <c r="O23" s="374" t="s">
        <v>94</v>
      </c>
      <c r="P23" s="375">
        <v>0</v>
      </c>
      <c r="Q23" s="376"/>
      <c r="R23" s="377">
        <v>0</v>
      </c>
      <c r="S23" s="150"/>
      <c r="T23" s="150"/>
    </row>
    <row r="24" spans="2:35" s="104" customFormat="1" ht="15" thickBot="1">
      <c r="B24" s="167" t="s">
        <v>48</v>
      </c>
      <c r="C24" s="167"/>
      <c r="D24" s="299">
        <v>1</v>
      </c>
      <c r="E24" s="312">
        <v>858</v>
      </c>
      <c r="F24" s="312">
        <v>3</v>
      </c>
      <c r="G24" s="360">
        <v>3.4965034965034965E-3</v>
      </c>
      <c r="H24" s="314">
        <v>172.93743835317417</v>
      </c>
      <c r="I24" s="315">
        <v>2238.4944496190142</v>
      </c>
      <c r="J24" s="315">
        <v>500.29161661822405</v>
      </c>
      <c r="K24" s="360">
        <v>0.22349468711140758</v>
      </c>
      <c r="L24" s="299">
        <v>45.556399999999996</v>
      </c>
      <c r="M24" s="312">
        <v>9841</v>
      </c>
      <c r="N24" s="513">
        <v>819.49779999999998</v>
      </c>
      <c r="O24" s="316">
        <v>8.327383395996342E-2</v>
      </c>
      <c r="P24" s="317">
        <v>46.217307497210101</v>
      </c>
      <c r="Q24" s="317">
        <v>0</v>
      </c>
      <c r="R24" s="300">
        <v>911.12880000000007</v>
      </c>
      <c r="S24" s="153"/>
      <c r="T24" s="153"/>
      <c r="U24"/>
      <c r="V24"/>
      <c r="W24"/>
      <c r="X24"/>
      <c r="Y24"/>
      <c r="Z24"/>
      <c r="AA24"/>
      <c r="AB24"/>
      <c r="AC24"/>
      <c r="AD24"/>
      <c r="AE24"/>
      <c r="AF24"/>
      <c r="AG24"/>
      <c r="AH24"/>
      <c r="AI24"/>
    </row>
    <row r="25" spans="2:35" ht="15" thickBot="1">
      <c r="B25" s="171"/>
      <c r="C25" s="180"/>
      <c r="D25" s="356"/>
      <c r="E25" s="357"/>
      <c r="F25" s="358"/>
      <c r="G25" s="359"/>
      <c r="H25" s="367"/>
      <c r="I25" s="367"/>
      <c r="J25" s="368"/>
      <c r="K25" s="359"/>
      <c r="L25" s="356"/>
      <c r="M25" s="386"/>
      <c r="N25" s="357"/>
      <c r="O25" s="387"/>
      <c r="P25" s="386"/>
      <c r="Q25" s="386"/>
      <c r="R25" s="388"/>
      <c r="S25" s="156"/>
      <c r="T25" s="156"/>
    </row>
    <row r="26" spans="2:35" ht="15" thickBot="1">
      <c r="B26" s="170" t="s">
        <v>95</v>
      </c>
      <c r="C26" s="164" t="s">
        <v>91</v>
      </c>
      <c r="D26" s="289"/>
      <c r="E26" s="199"/>
      <c r="F26" s="226"/>
      <c r="G26" s="266"/>
      <c r="H26" s="453"/>
      <c r="I26" s="453"/>
      <c r="J26" s="226"/>
      <c r="K26" s="266"/>
      <c r="L26" s="210"/>
      <c r="M26" s="226"/>
      <c r="N26" s="515"/>
      <c r="O26" s="232"/>
      <c r="P26" s="227"/>
      <c r="Q26" s="228"/>
      <c r="R26" s="235"/>
      <c r="S26" s="156"/>
      <c r="T26" s="156"/>
    </row>
    <row r="27" spans="2:35">
      <c r="B27" s="589" t="s">
        <v>96</v>
      </c>
      <c r="C27" s="573" t="s">
        <v>97</v>
      </c>
      <c r="D27" s="279">
        <v>0</v>
      </c>
      <c r="E27" s="201"/>
      <c r="F27" s="196">
        <v>0</v>
      </c>
      <c r="G27" s="201"/>
      <c r="H27" s="254">
        <v>4.1525831149908248</v>
      </c>
      <c r="I27" s="260"/>
      <c r="J27" s="255">
        <v>19.339865999875624</v>
      </c>
      <c r="K27" s="260"/>
      <c r="L27" s="176">
        <v>0</v>
      </c>
      <c r="M27" s="220"/>
      <c r="N27" s="369">
        <v>0</v>
      </c>
      <c r="O27" s="220"/>
      <c r="P27" s="233">
        <v>0</v>
      </c>
      <c r="Q27" s="221"/>
      <c r="R27" s="237">
        <v>0</v>
      </c>
      <c r="S27" s="156"/>
      <c r="T27" s="156"/>
    </row>
    <row r="28" spans="2:35">
      <c r="B28" s="590"/>
      <c r="C28" s="287" t="s">
        <v>43</v>
      </c>
      <c r="D28" s="281">
        <v>0</v>
      </c>
      <c r="E28" s="202"/>
      <c r="F28" s="197">
        <v>0</v>
      </c>
      <c r="G28" s="202"/>
      <c r="H28" s="261">
        <v>8.284288209234667</v>
      </c>
      <c r="I28" s="262"/>
      <c r="J28" s="258">
        <v>38.224686662467178</v>
      </c>
      <c r="K28" s="262"/>
      <c r="L28" s="209">
        <v>0</v>
      </c>
      <c r="M28" s="222"/>
      <c r="N28" s="512">
        <v>0</v>
      </c>
      <c r="O28" s="222"/>
      <c r="P28" s="234">
        <v>0</v>
      </c>
      <c r="Q28" s="223"/>
      <c r="R28" s="236">
        <v>0</v>
      </c>
      <c r="S28" s="156"/>
      <c r="T28" s="156"/>
    </row>
    <row r="29" spans="2:35">
      <c r="B29" s="590"/>
      <c r="C29" s="287" t="s">
        <v>98</v>
      </c>
      <c r="D29" s="281">
        <v>0</v>
      </c>
      <c r="E29" s="202"/>
      <c r="F29" s="197">
        <v>0</v>
      </c>
      <c r="G29" s="202"/>
      <c r="H29" s="261">
        <v>2.4751161920348264E-2</v>
      </c>
      <c r="I29" s="262"/>
      <c r="J29" s="258">
        <v>0.36917330994079722</v>
      </c>
      <c r="K29" s="262"/>
      <c r="L29" s="209">
        <v>0</v>
      </c>
      <c r="M29" s="222"/>
      <c r="N29" s="512">
        <v>0</v>
      </c>
      <c r="O29" s="222"/>
      <c r="P29" s="234">
        <v>0</v>
      </c>
      <c r="Q29" s="223"/>
      <c r="R29" s="236">
        <v>0</v>
      </c>
      <c r="S29" s="156"/>
      <c r="T29" s="156"/>
    </row>
    <row r="30" spans="2:35">
      <c r="B30" s="590"/>
      <c r="C30" s="287" t="s">
        <v>47</v>
      </c>
      <c r="D30" s="281">
        <v>0</v>
      </c>
      <c r="E30" s="202"/>
      <c r="F30" s="197">
        <v>0</v>
      </c>
      <c r="G30" s="202"/>
      <c r="H30" s="261">
        <v>65.640720145447304</v>
      </c>
      <c r="I30" s="262"/>
      <c r="J30" s="258">
        <v>196.66001730929463</v>
      </c>
      <c r="K30" s="262"/>
      <c r="L30" s="209">
        <v>0</v>
      </c>
      <c r="M30" s="222"/>
      <c r="N30" s="512">
        <v>0</v>
      </c>
      <c r="O30" s="222"/>
      <c r="P30" s="234">
        <v>0</v>
      </c>
      <c r="Q30" s="223"/>
      <c r="R30" s="236">
        <v>0</v>
      </c>
      <c r="S30" s="156"/>
      <c r="T30" s="156"/>
    </row>
    <row r="31" spans="2:35" ht="15" thickBot="1">
      <c r="B31" s="591"/>
      <c r="C31" s="194" t="s">
        <v>99</v>
      </c>
      <c r="D31" s="293">
        <v>0</v>
      </c>
      <c r="E31" s="348">
        <v>652</v>
      </c>
      <c r="F31" s="348">
        <v>0</v>
      </c>
      <c r="G31" s="351">
        <v>0</v>
      </c>
      <c r="H31" s="363">
        <v>78.102342631593146</v>
      </c>
      <c r="I31" s="259">
        <v>1211.5550000000001</v>
      </c>
      <c r="J31" s="403">
        <v>254.59374328157824</v>
      </c>
      <c r="K31" s="364">
        <v>0.21013799892004756</v>
      </c>
      <c r="L31" s="378">
        <v>0</v>
      </c>
      <c r="M31" s="200">
        <v>1801</v>
      </c>
      <c r="N31" s="519">
        <v>0</v>
      </c>
      <c r="O31" s="374">
        <v>0</v>
      </c>
      <c r="P31" s="379">
        <v>0</v>
      </c>
      <c r="Q31" s="520">
        <v>0</v>
      </c>
      <c r="R31" s="380">
        <v>0</v>
      </c>
      <c r="S31" s="156"/>
      <c r="T31" s="156"/>
    </row>
    <row r="32" spans="2:35" ht="15" thickBot="1">
      <c r="B32" s="321" t="s">
        <v>50</v>
      </c>
      <c r="C32" s="324"/>
      <c r="D32" s="299"/>
      <c r="E32" s="312"/>
      <c r="F32" s="312"/>
      <c r="G32" s="360"/>
      <c r="H32" s="314"/>
      <c r="I32" s="315"/>
      <c r="J32" s="315"/>
      <c r="K32" s="360"/>
      <c r="L32" s="299"/>
      <c r="M32" s="312"/>
      <c r="N32" s="312"/>
      <c r="O32" s="316"/>
      <c r="P32" s="317"/>
      <c r="Q32" s="317"/>
      <c r="R32" s="300"/>
      <c r="S32" s="153"/>
      <c r="T32" s="153"/>
    </row>
    <row r="33" spans="2:35" ht="15" thickBot="1">
      <c r="B33" s="320" t="s">
        <v>51</v>
      </c>
      <c r="C33" s="161"/>
      <c r="D33" s="325"/>
      <c r="E33" s="326"/>
      <c r="F33" s="327"/>
      <c r="G33" s="328"/>
      <c r="H33" s="329"/>
      <c r="I33" s="330"/>
      <c r="J33" s="331"/>
      <c r="K33" s="328"/>
      <c r="L33" s="332"/>
      <c r="M33" s="333"/>
      <c r="N33" s="334"/>
      <c r="O33" s="335"/>
      <c r="P33" s="336"/>
      <c r="Q33" s="334"/>
      <c r="R33" s="337"/>
      <c r="S33" s="150"/>
      <c r="T33" s="150"/>
    </row>
    <row r="34" spans="2:35" ht="15" thickBot="1">
      <c r="B34" s="321" t="s">
        <v>52</v>
      </c>
      <c r="C34" s="324"/>
      <c r="D34" s="338"/>
      <c r="E34" s="312"/>
      <c r="F34" s="339"/>
      <c r="G34" s="313"/>
      <c r="H34" s="340"/>
      <c r="I34" s="341"/>
      <c r="J34" s="342"/>
      <c r="K34" s="313"/>
      <c r="L34" s="338"/>
      <c r="M34" s="339"/>
      <c r="N34" s="343"/>
      <c r="O34" s="316"/>
      <c r="P34" s="344"/>
      <c r="Q34" s="345"/>
      <c r="R34" s="346"/>
      <c r="S34" s="153"/>
      <c r="T34" s="153"/>
    </row>
    <row r="35" spans="2:35">
      <c r="B35" s="322"/>
      <c r="C35" s="319"/>
      <c r="D35" s="211"/>
      <c r="E35" s="198"/>
      <c r="F35" s="140"/>
      <c r="G35" s="268"/>
      <c r="H35" s="263"/>
      <c r="I35" s="264"/>
      <c r="J35" s="265"/>
      <c r="K35" s="268"/>
      <c r="L35" s="211"/>
      <c r="M35" s="225"/>
      <c r="N35" s="225"/>
      <c r="O35" s="273"/>
      <c r="P35" s="225"/>
      <c r="Q35" s="225"/>
      <c r="R35" s="239"/>
      <c r="S35" s="156"/>
      <c r="T35" s="156"/>
    </row>
    <row r="36" spans="2:35" ht="15" thickBot="1">
      <c r="B36" s="323" t="s">
        <v>53</v>
      </c>
      <c r="C36" s="318"/>
      <c r="D36" s="451">
        <v>186256</v>
      </c>
      <c r="E36" s="451">
        <v>178727</v>
      </c>
      <c r="F36" s="451">
        <v>192835</v>
      </c>
      <c r="G36" s="452">
        <v>1.0789304358043272</v>
      </c>
      <c r="H36" s="455">
        <v>5738.1310402618719</v>
      </c>
      <c r="I36" s="501">
        <v>32636.823768091144</v>
      </c>
      <c r="J36" s="455">
        <v>15600.820181618517</v>
      </c>
      <c r="K36" s="452">
        <v>0.47801282050220095</v>
      </c>
      <c r="L36" s="451">
        <v>77772.224179999947</v>
      </c>
      <c r="M36" s="451">
        <v>195943</v>
      </c>
      <c r="N36" s="451">
        <v>168005.30390999955</v>
      </c>
      <c r="O36" s="452">
        <v>0.85741926943039326</v>
      </c>
      <c r="P36" s="451">
        <v>78900.501349294864</v>
      </c>
      <c r="Q36" s="451">
        <v>0</v>
      </c>
      <c r="R36" s="451">
        <v>393869.06298000162</v>
      </c>
      <c r="S36" s="153"/>
      <c r="T36" s="153"/>
    </row>
    <row r="37" spans="2:35" ht="15" thickBot="1">
      <c r="B37" s="207" t="s">
        <v>54</v>
      </c>
      <c r="C37" s="146"/>
      <c r="D37" s="305"/>
      <c r="E37" s="306"/>
      <c r="F37" s="306"/>
      <c r="G37" s="307"/>
      <c r="H37" s="308"/>
      <c r="I37" s="309"/>
      <c r="J37" s="306"/>
      <c r="K37" s="307"/>
      <c r="L37" s="308"/>
      <c r="M37" s="306"/>
      <c r="N37" s="306"/>
      <c r="O37" s="306"/>
      <c r="P37" s="306"/>
      <c r="Q37" s="310"/>
      <c r="R37" s="307"/>
      <c r="S37" s="153"/>
      <c r="T37" s="153"/>
    </row>
    <row r="38" spans="2:35">
      <c r="B38" s="153"/>
      <c r="C38" s="153"/>
      <c r="D38" s="153"/>
      <c r="E38" s="153"/>
      <c r="F38" s="153"/>
      <c r="G38" s="153"/>
      <c r="H38" s="153"/>
      <c r="I38" s="153"/>
      <c r="J38" s="153"/>
      <c r="K38" s="153"/>
      <c r="L38" s="153"/>
      <c r="M38" s="153"/>
      <c r="N38" s="153"/>
      <c r="O38" s="153"/>
      <c r="P38" s="153"/>
      <c r="Q38" s="153"/>
      <c r="R38" s="153"/>
      <c r="S38" s="153"/>
      <c r="T38" s="153"/>
    </row>
    <row r="39" spans="2:35" ht="16.149999999999999">
      <c r="B39" s="195" t="s">
        <v>100</v>
      </c>
      <c r="C39" s="104"/>
      <c r="D39" s="104"/>
      <c r="E39" s="104"/>
      <c r="F39" s="104"/>
      <c r="G39" s="104"/>
      <c r="H39" s="104"/>
      <c r="I39" s="104"/>
      <c r="J39" s="104"/>
      <c r="K39" s="104"/>
      <c r="L39" s="104"/>
      <c r="M39" s="104"/>
      <c r="N39" s="104"/>
      <c r="O39" s="104"/>
      <c r="P39" s="104"/>
      <c r="Q39" s="104"/>
      <c r="R39" s="104"/>
      <c r="S39" s="107"/>
      <c r="T39" s="107"/>
      <c r="U39" s="104"/>
      <c r="V39" s="104"/>
      <c r="W39" s="104"/>
      <c r="X39" s="104"/>
      <c r="Y39" s="104"/>
      <c r="Z39" s="104"/>
      <c r="AA39" s="104"/>
      <c r="AB39" s="104"/>
      <c r="AC39" s="104"/>
      <c r="AD39" s="104"/>
      <c r="AE39" s="104"/>
      <c r="AF39" s="104"/>
      <c r="AG39" s="104"/>
      <c r="AH39" s="104"/>
      <c r="AI39" s="104"/>
    </row>
    <row r="40" spans="2:35" ht="16.149999999999999">
      <c r="B40" s="143" t="s">
        <v>101</v>
      </c>
    </row>
    <row r="41" spans="2:35" ht="15.6" customHeight="1">
      <c r="B41" t="s">
        <v>102</v>
      </c>
    </row>
    <row r="42" spans="2:35" ht="31.9" customHeight="1">
      <c r="B42" s="588" t="s">
        <v>103</v>
      </c>
      <c r="C42" s="588"/>
      <c r="D42" s="588"/>
      <c r="E42" s="588"/>
      <c r="F42" s="588"/>
      <c r="G42" s="588"/>
      <c r="H42" s="588"/>
      <c r="I42" s="588"/>
      <c r="J42" s="588"/>
      <c r="K42" s="588"/>
      <c r="L42" s="588"/>
    </row>
    <row r="43" spans="2:35">
      <c r="B43" t="s">
        <v>104</v>
      </c>
    </row>
  </sheetData>
  <mergeCells count="8">
    <mergeCell ref="B42:L42"/>
    <mergeCell ref="B27:B31"/>
    <mergeCell ref="D4:G4"/>
    <mergeCell ref="H4:K4"/>
    <mergeCell ref="L4:R4"/>
    <mergeCell ref="B21:B23"/>
    <mergeCell ref="B8:B12"/>
    <mergeCell ref="B13:B15"/>
  </mergeCells>
  <pageMargins left="0.25" right="0.25" top="0.75" bottom="0.75" header="0.3" footer="0.3"/>
  <pageSetup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Z30"/>
  <sheetViews>
    <sheetView showGridLines="0" zoomScale="85" zoomScaleNormal="85" zoomScaleSheetLayoutView="55" workbookViewId="0">
      <selection activeCell="J7" sqref="J7"/>
    </sheetView>
  </sheetViews>
  <sheetFormatPr defaultColWidth="9.28515625" defaultRowHeight="14.45"/>
  <cols>
    <col min="1" max="1" width="4.28515625" customWidth="1"/>
    <col min="2" max="2" width="22.140625" customWidth="1"/>
    <col min="3" max="3" width="35" customWidth="1"/>
    <col min="4" max="8" width="13.5703125" customWidth="1"/>
    <col min="9" max="9" width="14.5703125" customWidth="1"/>
    <col min="10" max="10" width="16.28515625" customWidth="1"/>
    <col min="11" max="11" width="16.28515625" style="5" customWidth="1"/>
    <col min="12" max="13" width="16.28515625" customWidth="1"/>
    <col min="14" max="15" width="15.7109375" style="2" customWidth="1"/>
    <col min="16" max="16" width="13.5703125" customWidth="1"/>
  </cols>
  <sheetData>
    <row r="1" spans="1:15" ht="23.45">
      <c r="A1" s="1" t="s">
        <v>55</v>
      </c>
      <c r="K1" s="151"/>
      <c r="N1" s="150"/>
      <c r="O1" s="150"/>
    </row>
    <row r="2" spans="1:15" ht="15.6">
      <c r="B2" s="502" t="s">
        <v>105</v>
      </c>
      <c r="K2" s="151"/>
      <c r="N2" s="150"/>
      <c r="O2" s="150"/>
    </row>
    <row r="3" spans="1:15" ht="18.600000000000001" thickBot="1">
      <c r="A3" s="6"/>
      <c r="B3" s="6" t="s">
        <v>57</v>
      </c>
      <c r="C3" s="6"/>
      <c r="D3" s="6"/>
      <c r="E3" s="6"/>
      <c r="F3" s="6"/>
      <c r="G3" s="6"/>
      <c r="H3" s="6"/>
      <c r="K3" s="160"/>
      <c r="N3" s="150"/>
      <c r="O3" s="150"/>
    </row>
    <row r="4" spans="1:15" ht="43.15" customHeight="1" thickBot="1">
      <c r="A4" t="s">
        <v>2</v>
      </c>
      <c r="B4" s="572"/>
      <c r="C4" s="144"/>
      <c r="D4" s="592" t="s">
        <v>7</v>
      </c>
      <c r="E4" s="592"/>
      <c r="F4" s="611" t="s">
        <v>106</v>
      </c>
      <c r="G4" s="612"/>
      <c r="H4" s="613" t="s">
        <v>58</v>
      </c>
      <c r="I4" s="614"/>
      <c r="K4" s="151"/>
      <c r="M4" s="158" t="s">
        <v>7</v>
      </c>
      <c r="N4" s="158"/>
      <c r="O4" s="158"/>
    </row>
    <row r="5" spans="1:15" ht="21" customHeight="1" thickBot="1">
      <c r="B5" s="188"/>
      <c r="C5" s="311"/>
      <c r="D5" s="172" t="s">
        <v>10</v>
      </c>
      <c r="E5" s="177" t="s">
        <v>11</v>
      </c>
      <c r="F5" s="182" t="s">
        <v>12</v>
      </c>
      <c r="G5" s="183" t="s">
        <v>13</v>
      </c>
      <c r="H5" s="173" t="s">
        <v>14</v>
      </c>
      <c r="I5" s="174" t="s">
        <v>15</v>
      </c>
      <c r="K5" s="151"/>
      <c r="N5" s="150"/>
      <c r="O5" s="150"/>
    </row>
    <row r="6" spans="1:15" ht="52.5" customHeight="1" thickBot="1">
      <c r="B6" s="189"/>
      <c r="C6" s="145"/>
      <c r="D6" s="605" t="s">
        <v>69</v>
      </c>
      <c r="E6" s="606"/>
      <c r="F6" s="607" t="s">
        <v>107</v>
      </c>
      <c r="G6" s="608"/>
      <c r="H6" s="609" t="s">
        <v>77</v>
      </c>
      <c r="I6" s="610"/>
      <c r="K6" s="151"/>
      <c r="N6" s="150"/>
      <c r="O6" s="150"/>
    </row>
    <row r="7" spans="1:15" ht="29.45" thickBot="1">
      <c r="B7" s="164" t="s">
        <v>31</v>
      </c>
      <c r="C7" s="169" t="s">
        <v>32</v>
      </c>
      <c r="D7" s="175" t="s">
        <v>108</v>
      </c>
      <c r="E7" s="503" t="s">
        <v>109</v>
      </c>
      <c r="F7" s="175" t="s">
        <v>108</v>
      </c>
      <c r="G7" s="187" t="s">
        <v>109</v>
      </c>
      <c r="H7" s="507" t="s">
        <v>108</v>
      </c>
      <c r="I7" s="187" t="s">
        <v>109</v>
      </c>
      <c r="J7" s="153"/>
      <c r="K7" s="154"/>
      <c r="L7" s="153"/>
      <c r="M7" s="153"/>
      <c r="N7" s="153"/>
      <c r="O7" s="153"/>
    </row>
    <row r="8" spans="1:15">
      <c r="B8" s="599" t="s">
        <v>33</v>
      </c>
      <c r="C8" s="418" t="s">
        <v>84</v>
      </c>
      <c r="D8" s="240">
        <v>36</v>
      </c>
      <c r="E8" s="504">
        <v>2398</v>
      </c>
      <c r="F8" s="425">
        <v>35.299999999999997</v>
      </c>
      <c r="G8" s="426">
        <v>1637.529</v>
      </c>
      <c r="H8" s="508">
        <v>380.97496999999998</v>
      </c>
      <c r="I8" s="280">
        <v>17738.136730000002</v>
      </c>
      <c r="J8" s="150"/>
      <c r="K8" s="155"/>
      <c r="L8" s="150"/>
      <c r="M8" s="150"/>
      <c r="N8" s="150"/>
      <c r="O8" s="150"/>
    </row>
    <row r="9" spans="1:15">
      <c r="B9" s="600"/>
      <c r="C9" s="419" t="s">
        <v>85</v>
      </c>
      <c r="D9" s="245">
        <v>0</v>
      </c>
      <c r="E9" s="505">
        <v>0</v>
      </c>
      <c r="F9" s="509">
        <v>0</v>
      </c>
      <c r="G9" s="428">
        <v>0</v>
      </c>
      <c r="H9" s="424">
        <v>0</v>
      </c>
      <c r="I9" s="282">
        <v>0</v>
      </c>
      <c r="J9" s="150"/>
      <c r="K9" s="155"/>
      <c r="L9" s="150"/>
      <c r="M9" s="150"/>
      <c r="N9" s="150"/>
      <c r="O9" s="150"/>
    </row>
    <row r="10" spans="1:15">
      <c r="B10" s="600"/>
      <c r="C10" s="419" t="s">
        <v>86</v>
      </c>
      <c r="D10" s="245">
        <v>0</v>
      </c>
      <c r="E10" s="506">
        <v>6685</v>
      </c>
      <c r="F10" s="427">
        <v>0</v>
      </c>
      <c r="G10" s="428">
        <v>612.40090999999995</v>
      </c>
      <c r="H10" s="424">
        <v>0</v>
      </c>
      <c r="I10" s="282">
        <v>26634.620999999977</v>
      </c>
      <c r="J10" s="150"/>
      <c r="K10" s="155"/>
      <c r="L10" s="150"/>
      <c r="M10" s="150"/>
      <c r="N10" s="150"/>
      <c r="O10" s="150"/>
    </row>
    <row r="11" spans="1:15">
      <c r="B11" s="600"/>
      <c r="C11" s="419" t="s">
        <v>110</v>
      </c>
      <c r="D11" s="245">
        <v>0</v>
      </c>
      <c r="E11" s="506">
        <v>716</v>
      </c>
      <c r="F11" s="427">
        <v>0</v>
      </c>
      <c r="G11" s="428">
        <v>98.25</v>
      </c>
      <c r="H11" s="424">
        <v>0</v>
      </c>
      <c r="I11" s="282">
        <v>508.01900000000006</v>
      </c>
      <c r="J11" s="150"/>
      <c r="K11" s="155"/>
      <c r="L11" s="150"/>
      <c r="M11" s="150"/>
      <c r="N11" s="150"/>
      <c r="O11" s="150"/>
    </row>
    <row r="12" spans="1:15" ht="15" thickBot="1">
      <c r="B12" s="600"/>
      <c r="C12" s="420" t="s">
        <v>88</v>
      </c>
      <c r="D12" s="245">
        <v>36</v>
      </c>
      <c r="E12" s="506">
        <v>9799</v>
      </c>
      <c r="F12" s="429">
        <v>35.299999999999997</v>
      </c>
      <c r="G12" s="430">
        <v>2348.1799099999998</v>
      </c>
      <c r="H12" s="424">
        <v>380.97496999999998</v>
      </c>
      <c r="I12" s="282">
        <v>44880.776729999983</v>
      </c>
      <c r="J12" s="150"/>
      <c r="K12" s="155"/>
      <c r="L12" s="150"/>
      <c r="M12" s="150"/>
      <c r="N12" s="150"/>
      <c r="O12" s="150"/>
    </row>
    <row r="13" spans="1:15" ht="14.45" customHeight="1">
      <c r="B13" s="599" t="s">
        <v>34</v>
      </c>
      <c r="C13" s="418" t="s">
        <v>111</v>
      </c>
      <c r="D13" s="240">
        <v>0</v>
      </c>
      <c r="E13" s="280">
        <v>210</v>
      </c>
      <c r="F13" s="425">
        <v>0</v>
      </c>
      <c r="G13" s="426">
        <v>1025.7</v>
      </c>
      <c r="H13" s="240">
        <v>0</v>
      </c>
      <c r="I13" s="280">
        <v>4204.5399500000003</v>
      </c>
      <c r="J13" s="159"/>
      <c r="K13" s="159"/>
      <c r="L13" s="159"/>
      <c r="M13" s="150"/>
      <c r="N13" s="150"/>
      <c r="O13" s="150"/>
    </row>
    <row r="14" spans="1:15" ht="14.45" customHeight="1">
      <c r="B14" s="600"/>
      <c r="C14" s="421" t="s">
        <v>90</v>
      </c>
      <c r="D14" s="245">
        <v>0</v>
      </c>
      <c r="E14" s="282">
        <v>89</v>
      </c>
      <c r="F14" s="427">
        <v>0</v>
      </c>
      <c r="G14" s="428">
        <v>26.463789999999999</v>
      </c>
      <c r="H14" s="245">
        <v>0</v>
      </c>
      <c r="I14" s="282">
        <v>168.83269000000001</v>
      </c>
      <c r="J14" s="159"/>
      <c r="K14" s="159"/>
      <c r="L14" s="159"/>
      <c r="M14" s="150"/>
      <c r="N14" s="150"/>
      <c r="O14" s="150"/>
    </row>
    <row r="15" spans="1:15" ht="14.45" customHeight="1" thickBot="1">
      <c r="B15" s="600"/>
      <c r="C15" s="422" t="s">
        <v>37</v>
      </c>
      <c r="D15" s="278">
        <v>45</v>
      </c>
      <c r="E15" s="284">
        <v>0</v>
      </c>
      <c r="F15" s="429">
        <v>210.03548000000001</v>
      </c>
      <c r="G15" s="430">
        <v>0</v>
      </c>
      <c r="H15" s="278">
        <v>439.71477000000004</v>
      </c>
      <c r="I15" s="284">
        <v>0</v>
      </c>
      <c r="J15" s="159"/>
      <c r="K15" s="159"/>
      <c r="L15" s="159"/>
      <c r="M15" s="150"/>
      <c r="N15" s="150"/>
      <c r="O15" s="150"/>
    </row>
    <row r="16" spans="1:15" ht="29.45" thickBot="1">
      <c r="B16" s="571" t="s">
        <v>38</v>
      </c>
      <c r="C16" s="423" t="s">
        <v>39</v>
      </c>
      <c r="D16" s="240">
        <v>0</v>
      </c>
      <c r="E16" s="280">
        <v>182653</v>
      </c>
      <c r="F16" s="425">
        <v>0</v>
      </c>
      <c r="G16" s="431">
        <v>31.120376406392765</v>
      </c>
      <c r="H16" s="197">
        <v>0</v>
      </c>
      <c r="I16" s="280">
        <v>117113.3</v>
      </c>
      <c r="J16" s="150"/>
      <c r="K16" s="151"/>
      <c r="L16" s="150"/>
      <c r="M16" s="150"/>
      <c r="N16" s="150"/>
      <c r="O16" s="150"/>
    </row>
    <row r="17" spans="2:26" ht="15" thickBot="1">
      <c r="B17" s="393" t="s">
        <v>40</v>
      </c>
      <c r="C17" s="321"/>
      <c r="D17" s="269">
        <v>81</v>
      </c>
      <c r="E17" s="402">
        <v>192751</v>
      </c>
      <c r="F17" s="441">
        <v>245.33548000000002</v>
      </c>
      <c r="G17" s="442">
        <v>3431.464076406392</v>
      </c>
      <c r="H17" s="269">
        <v>820.68974000000003</v>
      </c>
      <c r="I17" s="285">
        <v>166367.44936999999</v>
      </c>
      <c r="J17" s="153"/>
      <c r="K17" s="154"/>
      <c r="L17" s="153"/>
      <c r="M17" s="153"/>
      <c r="N17" s="153"/>
      <c r="O17" s="153"/>
    </row>
    <row r="18" spans="2:26" ht="15" thickBot="1">
      <c r="B18" s="396"/>
      <c r="C18" s="397"/>
      <c r="D18" s="398"/>
      <c r="E18" s="400"/>
      <c r="F18" s="433"/>
      <c r="G18" s="434"/>
      <c r="H18" s="398"/>
      <c r="I18" s="399"/>
      <c r="J18" s="156"/>
      <c r="K18" s="156"/>
      <c r="L18" s="156"/>
      <c r="M18" s="156"/>
      <c r="N18" s="156"/>
      <c r="O18" s="156"/>
    </row>
    <row r="19" spans="2:26">
      <c r="B19" s="603" t="s">
        <v>49</v>
      </c>
      <c r="C19" s="185" t="s">
        <v>97</v>
      </c>
      <c r="D19" s="279">
        <v>0</v>
      </c>
      <c r="E19" s="280">
        <v>0</v>
      </c>
      <c r="F19" s="436">
        <v>0</v>
      </c>
      <c r="G19" s="426">
        <v>0</v>
      </c>
      <c r="H19" s="279">
        <v>0</v>
      </c>
      <c r="I19" s="280">
        <v>0</v>
      </c>
      <c r="J19" s="156"/>
      <c r="K19" s="156"/>
      <c r="L19" s="156"/>
      <c r="M19" s="156"/>
      <c r="N19" s="156"/>
      <c r="O19" s="156"/>
    </row>
    <row r="20" spans="2:26" ht="15" thickBot="1">
      <c r="B20" s="604"/>
      <c r="C20" s="184" t="s">
        <v>112</v>
      </c>
      <c r="D20" s="293">
        <v>0</v>
      </c>
      <c r="E20" s="294">
        <v>0</v>
      </c>
      <c r="F20" s="437">
        <v>0</v>
      </c>
      <c r="G20" s="438">
        <v>0</v>
      </c>
      <c r="H20" s="293">
        <v>0</v>
      </c>
      <c r="I20" s="294">
        <v>0</v>
      </c>
      <c r="J20" s="156"/>
      <c r="K20" s="156"/>
      <c r="L20" s="156"/>
      <c r="M20" s="156"/>
      <c r="N20" s="156"/>
      <c r="O20" s="156"/>
    </row>
    <row r="21" spans="2:26" ht="15" thickBot="1">
      <c r="B21" s="297" t="s">
        <v>113</v>
      </c>
      <c r="C21" s="298"/>
      <c r="D21" s="394">
        <v>0</v>
      </c>
      <c r="E21" s="395">
        <v>0</v>
      </c>
      <c r="F21" s="435">
        <v>0</v>
      </c>
      <c r="G21" s="432">
        <v>0</v>
      </c>
      <c r="H21" s="394">
        <v>0</v>
      </c>
      <c r="I21" s="395">
        <v>0</v>
      </c>
      <c r="J21" s="153"/>
      <c r="K21" s="154"/>
      <c r="L21" s="153"/>
      <c r="M21" s="153"/>
      <c r="N21" s="153"/>
      <c r="O21" s="153"/>
    </row>
    <row r="22" spans="2:26">
      <c r="B22" s="295" t="s">
        <v>51</v>
      </c>
      <c r="C22" s="296"/>
      <c r="D22" s="389"/>
      <c r="E22" s="401"/>
      <c r="F22" s="439"/>
      <c r="G22" s="440"/>
      <c r="H22" s="389"/>
      <c r="I22" s="390"/>
      <c r="J22" s="152"/>
      <c r="K22" s="151"/>
      <c r="L22" s="152"/>
      <c r="M22" s="152"/>
      <c r="N22" s="150"/>
      <c r="O22" s="150"/>
    </row>
    <row r="23" spans="2:26" ht="15" thickBot="1">
      <c r="B23" s="95" t="s">
        <v>52</v>
      </c>
      <c r="C23" s="138"/>
      <c r="D23" s="269">
        <v>0</v>
      </c>
      <c r="E23" s="402">
        <v>0</v>
      </c>
      <c r="F23" s="441">
        <v>0</v>
      </c>
      <c r="G23" s="442">
        <v>0</v>
      </c>
      <c r="H23" s="269">
        <v>0</v>
      </c>
      <c r="I23" s="285">
        <v>0</v>
      </c>
      <c r="J23" s="157"/>
      <c r="K23" s="154"/>
      <c r="L23" s="157"/>
      <c r="M23" s="157"/>
      <c r="N23" s="153"/>
      <c r="O23" s="153"/>
    </row>
    <row r="24" spans="2:26">
      <c r="B24" s="139"/>
      <c r="C24" s="140"/>
      <c r="D24" s="283"/>
      <c r="E24" s="286"/>
      <c r="F24" s="443"/>
      <c r="G24" s="444"/>
      <c r="H24" s="283"/>
      <c r="I24" s="286"/>
      <c r="J24" s="156"/>
      <c r="K24" s="156"/>
      <c r="L24" s="156"/>
      <c r="M24" s="156"/>
      <c r="N24" s="156"/>
      <c r="O24" s="156"/>
    </row>
    <row r="25" spans="2:26" ht="15" thickBot="1">
      <c r="B25" s="95" t="s">
        <v>53</v>
      </c>
      <c r="C25" s="138"/>
      <c r="D25" s="269">
        <v>81</v>
      </c>
      <c r="E25" s="402">
        <v>192751</v>
      </c>
      <c r="F25" s="441">
        <v>245.33548000000002</v>
      </c>
      <c r="G25" s="442">
        <v>3431.464076406392</v>
      </c>
      <c r="H25" s="269">
        <v>820.68974000000003</v>
      </c>
      <c r="I25" s="285">
        <v>166367.44936999999</v>
      </c>
      <c r="J25" s="153"/>
      <c r="K25" s="154"/>
      <c r="L25" s="153"/>
      <c r="M25" s="153"/>
      <c r="N25" s="153"/>
      <c r="O25" s="153"/>
    </row>
    <row r="26" spans="2:26" ht="15" thickBot="1">
      <c r="B26" s="141" t="s">
        <v>54</v>
      </c>
      <c r="C26" s="142"/>
      <c r="D26" s="391"/>
      <c r="E26" s="392"/>
      <c r="F26" s="416"/>
      <c r="G26" s="417"/>
      <c r="H26" s="391"/>
      <c r="I26" s="392"/>
      <c r="J26" s="153"/>
      <c r="K26" s="154"/>
      <c r="L26" s="153"/>
      <c r="M26" s="153"/>
      <c r="N26" s="153"/>
      <c r="O26" s="153"/>
    </row>
    <row r="27" spans="2:26">
      <c r="B27" s="143" t="s">
        <v>114</v>
      </c>
      <c r="C27" s="104"/>
      <c r="D27" s="104"/>
      <c r="E27" s="104"/>
      <c r="F27" s="104"/>
      <c r="G27" s="104"/>
      <c r="H27" s="104"/>
      <c r="I27" s="104"/>
      <c r="J27" s="104"/>
      <c r="K27" s="106"/>
      <c r="L27" s="104"/>
      <c r="M27" s="104"/>
      <c r="N27" s="107"/>
      <c r="O27" s="107"/>
      <c r="P27" s="104"/>
      <c r="Q27" s="104"/>
      <c r="R27" s="104"/>
      <c r="S27" s="104"/>
      <c r="T27" s="104"/>
      <c r="U27" s="104"/>
      <c r="V27" s="104"/>
      <c r="W27" s="104"/>
      <c r="X27" s="104"/>
      <c r="Y27" s="104"/>
      <c r="Z27" s="104"/>
    </row>
    <row r="30" spans="2:26">
      <c r="D30" s="565"/>
      <c r="E30" s="565"/>
      <c r="F30" s="565"/>
      <c r="G30" s="565"/>
      <c r="H30" s="565"/>
      <c r="I30" s="565"/>
    </row>
  </sheetData>
  <mergeCells count="9">
    <mergeCell ref="B19:B20"/>
    <mergeCell ref="D6:E6"/>
    <mergeCell ref="F6:G6"/>
    <mergeCell ref="H6:I6"/>
    <mergeCell ref="D4:E4"/>
    <mergeCell ref="F4:G4"/>
    <mergeCell ref="H4:I4"/>
    <mergeCell ref="B8:B12"/>
    <mergeCell ref="B13:B15"/>
  </mergeCells>
  <pageMargins left="0.25" right="0.25" top="0.75" bottom="0.75" header="0.3" footer="0.3"/>
  <pageSetup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F1E98-2ACC-4677-94BB-6A9E97B1329D}">
  <sheetPr>
    <tabColor theme="4" tint="-0.249977111117893"/>
    <pageSetUpPr fitToPage="1"/>
  </sheetPr>
  <dimension ref="A1:Z21"/>
  <sheetViews>
    <sheetView showGridLines="0" zoomScaleNormal="100" zoomScaleSheetLayoutView="55" workbookViewId="0">
      <selection activeCell="J16" sqref="J16"/>
    </sheetView>
  </sheetViews>
  <sheetFormatPr defaultColWidth="9.28515625" defaultRowHeight="14.45"/>
  <cols>
    <col min="1" max="1" width="4.28515625" customWidth="1"/>
    <col min="2" max="2" width="22.140625" customWidth="1"/>
    <col min="3" max="3" width="35" customWidth="1"/>
    <col min="4" max="4" width="17.5703125" customWidth="1"/>
    <col min="5" max="9" width="13.5703125" customWidth="1"/>
    <col min="10" max="10" width="14.5703125" customWidth="1"/>
    <col min="11" max="11" width="16.7109375" bestFit="1" customWidth="1"/>
    <col min="12" max="12" width="16.28515625" style="5" customWidth="1"/>
    <col min="13" max="14" width="16.28515625" customWidth="1"/>
    <col min="15" max="16" width="15.7109375" style="2" customWidth="1"/>
    <col min="17" max="17" width="13.5703125" customWidth="1"/>
  </cols>
  <sheetData>
    <row r="1" spans="1:26" ht="23.45">
      <c r="A1" s="1" t="s">
        <v>55</v>
      </c>
      <c r="L1" s="151"/>
      <c r="O1" s="150"/>
      <c r="P1" s="150"/>
    </row>
    <row r="2" spans="1:26" ht="15.6">
      <c r="B2" s="502" t="s">
        <v>115</v>
      </c>
      <c r="L2" s="151"/>
      <c r="O2" s="150"/>
      <c r="P2" s="150"/>
    </row>
    <row r="3" spans="1:26" ht="18.600000000000001" thickBot="1">
      <c r="A3" s="6"/>
      <c r="B3" s="6" t="s">
        <v>116</v>
      </c>
      <c r="C3" s="6"/>
      <c r="D3" s="6"/>
      <c r="E3" s="6"/>
      <c r="F3" s="6"/>
      <c r="G3" s="6"/>
      <c r="H3" s="6"/>
      <c r="I3" s="6"/>
      <c r="L3" s="160"/>
      <c r="O3" s="150"/>
      <c r="P3" s="150"/>
    </row>
    <row r="4" spans="1:26" ht="43.15" customHeight="1" thickBot="1">
      <c r="A4" t="s">
        <v>2</v>
      </c>
      <c r="B4" s="572"/>
      <c r="C4" s="144"/>
      <c r="D4" s="619" t="s">
        <v>7</v>
      </c>
      <c r="E4" s="593"/>
      <c r="F4" s="611" t="s">
        <v>106</v>
      </c>
      <c r="G4" s="612"/>
      <c r="H4" s="613" t="s">
        <v>58</v>
      </c>
      <c r="I4" s="614"/>
      <c r="K4" s="151"/>
      <c r="L4"/>
      <c r="M4" s="158" t="s">
        <v>7</v>
      </c>
      <c r="N4" s="158"/>
      <c r="O4" s="158"/>
      <c r="P4"/>
    </row>
    <row r="5" spans="1:26" ht="21" customHeight="1" thickBot="1">
      <c r="B5" s="188"/>
      <c r="C5" s="311"/>
      <c r="D5" s="172" t="s">
        <v>10</v>
      </c>
      <c r="E5" s="174" t="s">
        <v>11</v>
      </c>
      <c r="F5" s="182" t="s">
        <v>12</v>
      </c>
      <c r="G5" s="183" t="s">
        <v>13</v>
      </c>
      <c r="H5" s="173" t="s">
        <v>14</v>
      </c>
      <c r="I5" s="174" t="s">
        <v>15</v>
      </c>
      <c r="K5" s="151"/>
      <c r="L5"/>
      <c r="N5" s="150"/>
      <c r="O5" s="150"/>
      <c r="P5"/>
    </row>
    <row r="6" spans="1:26" ht="52.5" customHeight="1" thickBot="1">
      <c r="B6" s="189"/>
      <c r="C6" s="145"/>
      <c r="D6" s="620" t="s">
        <v>69</v>
      </c>
      <c r="E6" s="621"/>
      <c r="F6" s="607" t="s">
        <v>117</v>
      </c>
      <c r="G6" s="608"/>
      <c r="H6" s="609" t="s">
        <v>77</v>
      </c>
      <c r="I6" s="610"/>
      <c r="K6" s="151"/>
      <c r="L6"/>
      <c r="N6" s="150"/>
      <c r="O6" s="150"/>
      <c r="P6"/>
    </row>
    <row r="7" spans="1:26" ht="29.45" thickBot="1">
      <c r="B7" s="170" t="s">
        <v>41</v>
      </c>
      <c r="C7" s="164" t="s">
        <v>91</v>
      </c>
      <c r="D7" s="186" t="s">
        <v>118</v>
      </c>
      <c r="E7" s="187" t="s">
        <v>119</v>
      </c>
      <c r="F7" s="186" t="s">
        <v>118</v>
      </c>
      <c r="G7" s="187" t="s">
        <v>119</v>
      </c>
      <c r="H7" s="186" t="s">
        <v>118</v>
      </c>
      <c r="I7" s="187" t="s">
        <v>119</v>
      </c>
      <c r="J7" s="153"/>
      <c r="K7" s="154"/>
      <c r="L7" s="153"/>
      <c r="M7" s="153"/>
      <c r="N7" s="153"/>
      <c r="O7" s="153"/>
      <c r="P7"/>
    </row>
    <row r="8" spans="1:26" ht="15" thickBot="1">
      <c r="B8" s="163" t="s">
        <v>42</v>
      </c>
      <c r="C8" s="163" t="s">
        <v>43</v>
      </c>
      <c r="D8" s="464">
        <v>0</v>
      </c>
      <c r="E8" s="463" t="s">
        <v>94</v>
      </c>
      <c r="F8" s="488">
        <v>0</v>
      </c>
      <c r="G8" s="489" t="s">
        <v>94</v>
      </c>
      <c r="H8" s="465">
        <v>0</v>
      </c>
      <c r="I8" s="463" t="s">
        <v>94</v>
      </c>
      <c r="J8" s="456"/>
      <c r="K8" s="151"/>
      <c r="L8" s="152"/>
      <c r="M8" s="152"/>
      <c r="N8" s="150"/>
      <c r="O8" s="150"/>
      <c r="P8"/>
    </row>
    <row r="9" spans="1:26">
      <c r="B9" s="615" t="s">
        <v>44</v>
      </c>
      <c r="C9" s="568" t="s">
        <v>45</v>
      </c>
      <c r="D9" s="468">
        <v>0</v>
      </c>
      <c r="E9" s="469">
        <v>3</v>
      </c>
      <c r="F9" s="492">
        <v>0</v>
      </c>
      <c r="G9" s="493">
        <v>25.45</v>
      </c>
      <c r="H9" s="470">
        <v>0</v>
      </c>
      <c r="I9" s="471">
        <v>819.49779999999998</v>
      </c>
      <c r="J9" s="159"/>
      <c r="K9" s="159"/>
      <c r="L9" s="159"/>
      <c r="M9" s="152"/>
      <c r="N9" s="150"/>
      <c r="O9" s="150"/>
      <c r="P9"/>
    </row>
    <row r="10" spans="1:26">
      <c r="B10" s="616"/>
      <c r="C10" s="569" t="s">
        <v>46</v>
      </c>
      <c r="D10" s="472">
        <v>0</v>
      </c>
      <c r="E10" s="473">
        <v>0</v>
      </c>
      <c r="F10" s="494">
        <v>0</v>
      </c>
      <c r="G10" s="495">
        <v>0</v>
      </c>
      <c r="H10" s="474">
        <v>0</v>
      </c>
      <c r="I10" s="475">
        <v>0</v>
      </c>
      <c r="J10" s="159"/>
      <c r="K10" s="159"/>
      <c r="L10" s="159"/>
      <c r="M10" s="152"/>
      <c r="N10" s="150"/>
      <c r="O10" s="150"/>
      <c r="P10"/>
    </row>
    <row r="11" spans="1:26" ht="15" thickBot="1">
      <c r="B11" s="617"/>
      <c r="C11" s="190" t="s">
        <v>47</v>
      </c>
      <c r="D11" s="476">
        <v>0</v>
      </c>
      <c r="E11" s="463">
        <v>0</v>
      </c>
      <c r="F11" s="488">
        <v>0</v>
      </c>
      <c r="G11" s="489">
        <v>0</v>
      </c>
      <c r="H11" s="464">
        <v>0</v>
      </c>
      <c r="I11" s="477">
        <v>0</v>
      </c>
      <c r="J11" s="159"/>
      <c r="K11" s="159"/>
      <c r="L11" s="159"/>
      <c r="M11" s="150"/>
      <c r="N11" s="150"/>
      <c r="O11" s="150"/>
      <c r="P11"/>
    </row>
    <row r="12" spans="1:26" s="104" customFormat="1" ht="15" thickBot="1">
      <c r="B12" s="141" t="s">
        <v>48</v>
      </c>
      <c r="C12" s="178"/>
      <c r="D12" s="478">
        <v>0</v>
      </c>
      <c r="E12" s="478">
        <f>SUM(E8:E11)</f>
        <v>3</v>
      </c>
      <c r="F12" s="496">
        <v>0</v>
      </c>
      <c r="G12" s="496">
        <f>SUM(G8:G11)</f>
        <v>25.45</v>
      </c>
      <c r="H12" s="478">
        <v>0</v>
      </c>
      <c r="I12" s="478">
        <f>SUM(I8:I11)</f>
        <v>819.49779999999998</v>
      </c>
      <c r="J12" s="153"/>
      <c r="K12" s="154"/>
      <c r="L12" s="153"/>
      <c r="M12" s="153"/>
      <c r="N12" s="153"/>
      <c r="O12" s="153"/>
      <c r="P12"/>
      <c r="Q12"/>
      <c r="R12"/>
      <c r="S12"/>
      <c r="T12"/>
      <c r="U12"/>
      <c r="V12"/>
      <c r="W12"/>
      <c r="X12"/>
      <c r="Y12"/>
      <c r="Z12"/>
    </row>
    <row r="13" spans="1:26" ht="15" thickBot="1">
      <c r="B13" s="171"/>
      <c r="C13" s="180"/>
      <c r="D13" s="479"/>
      <c r="E13" s="480"/>
      <c r="F13" s="497"/>
      <c r="G13" s="498"/>
      <c r="H13" s="479"/>
      <c r="I13" s="480"/>
      <c r="J13" s="156"/>
      <c r="K13" s="156"/>
      <c r="L13" s="156"/>
      <c r="M13" s="156"/>
      <c r="N13" s="156"/>
      <c r="O13" s="156"/>
      <c r="P13"/>
    </row>
    <row r="14" spans="1:26">
      <c r="B14" s="603" t="s">
        <v>49</v>
      </c>
      <c r="C14" s="457" t="s">
        <v>45</v>
      </c>
      <c r="D14" s="467">
        <v>0</v>
      </c>
      <c r="E14" s="466">
        <v>0</v>
      </c>
      <c r="F14" s="490">
        <v>0</v>
      </c>
      <c r="G14" s="491">
        <v>0</v>
      </c>
      <c r="H14" s="467">
        <v>0</v>
      </c>
      <c r="I14" s="466">
        <v>0</v>
      </c>
      <c r="J14" s="156"/>
      <c r="K14" s="156"/>
      <c r="L14" s="156"/>
      <c r="M14" s="156"/>
      <c r="N14" s="156"/>
      <c r="O14" s="156"/>
      <c r="P14"/>
    </row>
    <row r="15" spans="1:26" ht="15.75" customHeight="1" thickBot="1">
      <c r="B15" s="618"/>
      <c r="C15" s="458" t="s">
        <v>47</v>
      </c>
      <c r="D15" s="464">
        <v>0</v>
      </c>
      <c r="E15" s="463">
        <v>0</v>
      </c>
      <c r="F15" s="488">
        <v>0</v>
      </c>
      <c r="G15" s="489">
        <v>0</v>
      </c>
      <c r="H15" s="464">
        <v>0</v>
      </c>
      <c r="I15" s="463">
        <v>0</v>
      </c>
      <c r="J15" s="156"/>
      <c r="K15" s="156"/>
      <c r="L15" s="156"/>
      <c r="M15" s="156"/>
      <c r="N15" s="156"/>
      <c r="O15" s="156"/>
      <c r="P15"/>
    </row>
    <row r="16" spans="1:26" ht="15" thickBot="1">
      <c r="B16" s="19" t="s">
        <v>113</v>
      </c>
      <c r="C16" s="191"/>
      <c r="D16" s="481">
        <v>0</v>
      </c>
      <c r="E16" s="481">
        <v>0</v>
      </c>
      <c r="F16" s="446">
        <v>0</v>
      </c>
      <c r="G16" s="446">
        <v>0</v>
      </c>
      <c r="H16" s="481">
        <v>0</v>
      </c>
      <c r="I16" s="481">
        <v>0</v>
      </c>
      <c r="J16" s="153"/>
      <c r="K16" s="154"/>
      <c r="L16" s="153"/>
      <c r="M16" s="153"/>
      <c r="N16" s="153"/>
      <c r="O16" s="153"/>
      <c r="P16"/>
    </row>
    <row r="17" spans="2:16" ht="15" thickBot="1">
      <c r="B17" s="192" t="s">
        <v>51</v>
      </c>
      <c r="C17" s="193"/>
      <c r="D17" s="482"/>
      <c r="E17" s="483"/>
      <c r="F17" s="499"/>
      <c r="G17" s="500"/>
      <c r="H17" s="482"/>
      <c r="I17" s="484"/>
      <c r="J17" s="152"/>
      <c r="K17" s="151"/>
      <c r="L17" s="152"/>
      <c r="M17" s="152"/>
      <c r="N17" s="150"/>
      <c r="O17" s="150"/>
      <c r="P17"/>
    </row>
    <row r="18" spans="2:16" ht="15" thickBot="1">
      <c r="B18" s="141" t="s">
        <v>52</v>
      </c>
      <c r="C18" s="178"/>
      <c r="D18" s="485">
        <f>D17</f>
        <v>0</v>
      </c>
      <c r="E18" s="485">
        <f t="shared" ref="E18:I18" si="0">E17</f>
        <v>0</v>
      </c>
      <c r="F18" s="445">
        <f t="shared" si="0"/>
        <v>0</v>
      </c>
      <c r="G18" s="445">
        <f t="shared" si="0"/>
        <v>0</v>
      </c>
      <c r="H18" s="485">
        <f t="shared" si="0"/>
        <v>0</v>
      </c>
      <c r="I18" s="485">
        <f t="shared" si="0"/>
        <v>0</v>
      </c>
      <c r="J18" s="157"/>
      <c r="K18" s="154"/>
      <c r="L18" s="157"/>
      <c r="M18" s="157"/>
      <c r="N18" s="153"/>
      <c r="O18" s="153"/>
      <c r="P18"/>
    </row>
    <row r="19" spans="2:16">
      <c r="B19" s="139"/>
      <c r="C19" s="179"/>
      <c r="D19" s="486"/>
      <c r="E19" s="239"/>
      <c r="F19" s="447"/>
      <c r="G19" s="448"/>
      <c r="H19" s="486"/>
      <c r="I19" s="239"/>
      <c r="J19" s="156"/>
      <c r="K19" s="156"/>
      <c r="L19" s="156"/>
      <c r="M19" s="156"/>
      <c r="N19" s="156"/>
      <c r="O19" s="156"/>
      <c r="P19"/>
    </row>
    <row r="20" spans="2:16" ht="15" thickBot="1">
      <c r="B20" s="95" t="s">
        <v>53</v>
      </c>
      <c r="C20" s="181"/>
      <c r="D20" s="487">
        <v>0</v>
      </c>
      <c r="E20" s="487">
        <v>3</v>
      </c>
      <c r="F20" s="445">
        <v>0</v>
      </c>
      <c r="G20" s="277">
        <v>25.45</v>
      </c>
      <c r="H20" s="487">
        <v>0</v>
      </c>
      <c r="I20" s="487">
        <v>819.49779999999998</v>
      </c>
      <c r="J20" s="153"/>
      <c r="K20" s="154"/>
      <c r="L20" s="153"/>
      <c r="M20" s="153"/>
      <c r="N20" s="153"/>
      <c r="O20" s="153"/>
      <c r="P20"/>
    </row>
    <row r="21" spans="2:16" ht="15" thickBot="1">
      <c r="B21" s="141" t="s">
        <v>54</v>
      </c>
      <c r="C21" s="146"/>
      <c r="D21" s="459"/>
      <c r="E21" s="460"/>
      <c r="F21" s="461"/>
      <c r="G21" s="462"/>
      <c r="H21" s="459"/>
      <c r="I21" s="460"/>
      <c r="J21" s="153"/>
      <c r="K21" s="154"/>
      <c r="L21" s="153"/>
      <c r="M21" s="153"/>
      <c r="N21" s="153"/>
      <c r="O21" s="153"/>
      <c r="P21"/>
    </row>
  </sheetData>
  <mergeCells count="8">
    <mergeCell ref="B9:B11"/>
    <mergeCell ref="B14:B15"/>
    <mergeCell ref="D4:E4"/>
    <mergeCell ref="F4:G4"/>
    <mergeCell ref="H4:I4"/>
    <mergeCell ref="D6:E6"/>
    <mergeCell ref="F6:G6"/>
    <mergeCell ref="H6:I6"/>
  </mergeCells>
  <pageMargins left="0.25" right="0.25" top="0.75" bottom="0.75" header="0.3" footer="0.3"/>
  <pageSetup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11EE9-6234-4444-9C44-F86755D46B64}">
  <sheetPr>
    <tabColor theme="8" tint="0.59999389629810485"/>
    <pageSetUpPr fitToPage="1"/>
  </sheetPr>
  <dimension ref="A1:Q18"/>
  <sheetViews>
    <sheetView showGridLines="0" zoomScale="75" zoomScaleNormal="75" zoomScaleSheetLayoutView="70" workbookViewId="0">
      <selection activeCell="B2" sqref="B2"/>
    </sheetView>
  </sheetViews>
  <sheetFormatPr defaultRowHeight="14.45"/>
  <cols>
    <col min="1" max="1" width="4.42578125" customWidth="1"/>
    <col min="2" max="2" width="25.5703125" customWidth="1"/>
    <col min="3" max="3" width="16.140625" customWidth="1"/>
    <col min="4" max="4" width="18.85546875" customWidth="1"/>
    <col min="5" max="5" width="14.42578125" customWidth="1"/>
    <col min="6" max="6" width="17.7109375" customWidth="1"/>
    <col min="7" max="7" width="18.85546875" customWidth="1"/>
    <col min="8" max="10" width="18.5703125" customWidth="1"/>
    <col min="11" max="12" width="21" customWidth="1"/>
    <col min="13" max="14" width="20.7109375" customWidth="1"/>
    <col min="15" max="15" width="3.85546875" customWidth="1"/>
    <col min="16" max="16" width="21.7109375" customWidth="1"/>
    <col min="17" max="17" width="16.5703125" customWidth="1"/>
  </cols>
  <sheetData>
    <row r="1" spans="1:17" ht="25.15">
      <c r="A1" s="521"/>
      <c r="B1" s="522"/>
      <c r="C1" s="523"/>
      <c r="D1" s="523"/>
      <c r="E1" s="522"/>
      <c r="F1" s="522"/>
      <c r="G1" s="522"/>
      <c r="H1" s="522"/>
      <c r="I1" s="522"/>
      <c r="J1" s="522"/>
      <c r="K1" s="522"/>
      <c r="L1" s="522"/>
      <c r="M1" s="522"/>
      <c r="N1" s="522"/>
      <c r="P1" s="522"/>
    </row>
    <row r="2" spans="1:17" ht="17.45">
      <c r="A2" s="522"/>
      <c r="B2" s="522"/>
      <c r="C2" s="523"/>
      <c r="D2" s="523"/>
      <c r="E2" s="522"/>
      <c r="F2" s="522"/>
      <c r="G2" s="522"/>
      <c r="H2" s="522"/>
      <c r="I2" s="522"/>
      <c r="J2" s="522"/>
      <c r="K2" s="522"/>
      <c r="L2" s="522"/>
      <c r="M2" s="522"/>
      <c r="N2" s="522"/>
      <c r="P2" s="522"/>
    </row>
    <row r="3" spans="1:17" ht="19.899999999999999" thickBot="1">
      <c r="A3" s="522"/>
      <c r="B3" s="524" t="s">
        <v>120</v>
      </c>
      <c r="C3" s="523"/>
      <c r="D3" s="523"/>
      <c r="E3" s="522"/>
      <c r="F3" s="522"/>
      <c r="G3" s="522"/>
      <c r="H3" s="522"/>
      <c r="I3" s="522"/>
      <c r="J3" s="522"/>
      <c r="K3" s="522"/>
      <c r="L3" s="522"/>
      <c r="M3" s="522"/>
      <c r="N3" s="522"/>
      <c r="P3" s="522"/>
    </row>
    <row r="4" spans="1:17" ht="18.75" customHeight="1">
      <c r="A4" s="522"/>
      <c r="B4" s="622" t="s">
        <v>121</v>
      </c>
      <c r="C4" s="623"/>
      <c r="D4" s="623"/>
      <c r="E4" s="623"/>
      <c r="F4" s="623"/>
      <c r="G4" s="623"/>
      <c r="H4" s="623"/>
      <c r="I4" s="623"/>
      <c r="J4" s="623"/>
      <c r="K4" s="623"/>
      <c r="L4" s="623"/>
      <c r="M4" s="623"/>
      <c r="N4" s="624"/>
      <c r="P4" s="522"/>
    </row>
    <row r="5" spans="1:17" ht="18" thickBot="1">
      <c r="A5" s="522"/>
      <c r="B5" s="625"/>
      <c r="C5" s="626"/>
      <c r="D5" s="626"/>
      <c r="E5" s="626"/>
      <c r="F5" s="626"/>
      <c r="G5" s="626"/>
      <c r="H5" s="626"/>
      <c r="I5" s="626"/>
      <c r="J5" s="626"/>
      <c r="K5" s="626"/>
      <c r="L5" s="626"/>
      <c r="M5" s="626"/>
      <c r="N5" s="627"/>
      <c r="P5" s="522"/>
    </row>
    <row r="6" spans="1:17" ht="122.25" customHeight="1">
      <c r="A6" s="525"/>
      <c r="B6" s="526" t="s">
        <v>122</v>
      </c>
      <c r="C6" s="527" t="s">
        <v>123</v>
      </c>
      <c r="D6" s="527" t="s">
        <v>124</v>
      </c>
      <c r="E6" s="527" t="s">
        <v>125</v>
      </c>
      <c r="F6" s="528" t="s">
        <v>126</v>
      </c>
      <c r="G6" s="527" t="s">
        <v>127</v>
      </c>
      <c r="H6" s="529" t="s">
        <v>128</v>
      </c>
      <c r="I6" s="530" t="s">
        <v>129</v>
      </c>
      <c r="J6" s="530" t="s">
        <v>130</v>
      </c>
      <c r="K6" s="530" t="s">
        <v>131</v>
      </c>
      <c r="L6" s="530" t="s">
        <v>132</v>
      </c>
      <c r="M6" s="531" t="s">
        <v>133</v>
      </c>
      <c r="N6" s="532" t="s">
        <v>134</v>
      </c>
      <c r="P6" s="525"/>
    </row>
    <row r="7" spans="1:17" ht="30.75" customHeight="1">
      <c r="A7" s="525"/>
      <c r="B7" s="533"/>
      <c r="C7" s="534"/>
      <c r="D7" s="534"/>
      <c r="E7" s="535" t="s">
        <v>135</v>
      </c>
      <c r="F7" s="535" t="s">
        <v>136</v>
      </c>
      <c r="G7" s="535" t="s">
        <v>137</v>
      </c>
      <c r="H7" s="536" t="s">
        <v>138</v>
      </c>
      <c r="I7" s="536" t="s">
        <v>139</v>
      </c>
      <c r="J7" s="536" t="s">
        <v>140</v>
      </c>
      <c r="K7" s="536" t="s">
        <v>141</v>
      </c>
      <c r="L7" s="536" t="s">
        <v>142</v>
      </c>
      <c r="M7" s="536" t="s">
        <v>143</v>
      </c>
      <c r="N7" s="537" t="s">
        <v>144</v>
      </c>
      <c r="P7" s="525"/>
    </row>
    <row r="8" spans="1:17" ht="17.45">
      <c r="A8" s="525"/>
      <c r="B8" s="538"/>
      <c r="C8" s="539"/>
      <c r="D8" s="539"/>
      <c r="E8" s="539"/>
      <c r="F8" s="539"/>
      <c r="G8" s="539"/>
      <c r="H8" s="540"/>
      <c r="I8" s="540"/>
      <c r="J8" s="540"/>
      <c r="K8" s="540"/>
      <c r="L8" s="540"/>
      <c r="M8" s="541"/>
      <c r="N8" s="542"/>
      <c r="P8" s="543"/>
    </row>
    <row r="9" spans="1:17" ht="17.45">
      <c r="A9" s="522"/>
      <c r="B9" s="544" t="s">
        <v>145</v>
      </c>
      <c r="C9" s="545">
        <v>2019</v>
      </c>
      <c r="D9" s="545" t="s">
        <v>146</v>
      </c>
      <c r="E9" s="546">
        <v>574069243.4000001</v>
      </c>
      <c r="F9" s="546">
        <v>45731812.699999996</v>
      </c>
      <c r="G9" s="546">
        <f>E9-F9</f>
        <v>528337430.70000011</v>
      </c>
      <c r="H9" s="546"/>
      <c r="I9" s="546"/>
      <c r="J9" s="546"/>
      <c r="K9" s="546"/>
      <c r="L9" s="546"/>
      <c r="M9" s="547"/>
      <c r="N9" s="548"/>
      <c r="P9" s="549"/>
      <c r="Q9" s="543"/>
    </row>
    <row r="10" spans="1:17" ht="17.45">
      <c r="A10" s="522"/>
      <c r="B10" s="550"/>
      <c r="C10" s="545">
        <v>2020</v>
      </c>
      <c r="D10" s="545" t="s">
        <v>147</v>
      </c>
      <c r="E10" s="546">
        <v>529105554.20000005</v>
      </c>
      <c r="F10" s="546">
        <v>42406213.600000001</v>
      </c>
      <c r="G10" s="546">
        <f>E10-F10</f>
        <v>486699340.60000002</v>
      </c>
      <c r="H10" s="546"/>
      <c r="I10" s="546"/>
      <c r="J10" s="546"/>
      <c r="K10" s="546"/>
      <c r="L10" s="546"/>
      <c r="M10" s="547"/>
      <c r="N10" s="548"/>
      <c r="P10" s="549"/>
    </row>
    <row r="11" spans="1:17" ht="17.45">
      <c r="A11" s="522"/>
      <c r="B11" s="544"/>
      <c r="C11" s="545">
        <v>2021</v>
      </c>
      <c r="D11" s="545" t="s">
        <v>148</v>
      </c>
      <c r="E11" s="546">
        <v>551325543.39999998</v>
      </c>
      <c r="F11" s="546">
        <v>36813249.600000001</v>
      </c>
      <c r="G11" s="546">
        <f>E11-F11</f>
        <v>514512293.79999995</v>
      </c>
      <c r="H11" s="546"/>
      <c r="I11" s="546"/>
      <c r="J11" s="546"/>
      <c r="K11" s="546"/>
      <c r="L11" s="546"/>
      <c r="M11" s="547"/>
      <c r="N11" s="548"/>
      <c r="P11" s="522"/>
    </row>
    <row r="12" spans="1:17" ht="18" thickBot="1">
      <c r="A12" s="522"/>
      <c r="B12" s="551"/>
      <c r="C12" s="552" t="s">
        <v>149</v>
      </c>
      <c r="D12" s="552"/>
      <c r="E12" s="553"/>
      <c r="F12" s="553"/>
      <c r="G12" s="553"/>
      <c r="H12" s="553">
        <f>AVERAGE(G9:G11)</f>
        <v>509849688.36666673</v>
      </c>
      <c r="I12" s="554">
        <v>0</v>
      </c>
      <c r="J12" s="553">
        <f>I12*$H$12</f>
        <v>0</v>
      </c>
      <c r="K12" s="554">
        <v>0</v>
      </c>
      <c r="L12" s="553">
        <f>K12*$H$12</f>
        <v>0</v>
      </c>
      <c r="M12" s="555">
        <v>0</v>
      </c>
      <c r="N12" s="556">
        <f>M12*$H$12</f>
        <v>0</v>
      </c>
      <c r="P12" s="522"/>
    </row>
    <row r="13" spans="1:17" ht="17.45">
      <c r="A13" s="522"/>
      <c r="B13" s="557"/>
      <c r="C13" s="558"/>
      <c r="D13" s="558"/>
      <c r="E13" s="559"/>
      <c r="F13" s="560"/>
      <c r="G13" s="560"/>
      <c r="H13" s="561"/>
      <c r="I13" s="561"/>
      <c r="J13" s="561"/>
      <c r="K13" s="561"/>
      <c r="L13" s="561"/>
      <c r="M13" s="560"/>
      <c r="N13" s="562"/>
      <c r="P13" s="522"/>
    </row>
    <row r="14" spans="1:17" ht="17.45">
      <c r="A14" s="522"/>
      <c r="B14" s="563" t="s">
        <v>150</v>
      </c>
      <c r="C14" s="523"/>
      <c r="D14" s="523"/>
      <c r="E14" s="522"/>
      <c r="F14" s="522"/>
      <c r="G14" s="522"/>
      <c r="H14" s="561"/>
      <c r="I14" s="522"/>
      <c r="J14" s="522"/>
      <c r="K14" s="522"/>
      <c r="L14" s="522"/>
      <c r="M14" s="522"/>
      <c r="N14" s="522"/>
      <c r="P14" s="522"/>
    </row>
    <row r="15" spans="1:17" ht="17.45">
      <c r="A15" s="522"/>
      <c r="B15" s="564" t="s">
        <v>151</v>
      </c>
      <c r="C15" s="523"/>
      <c r="D15" s="523"/>
      <c r="E15" s="522"/>
      <c r="F15" s="522"/>
      <c r="G15" s="522"/>
      <c r="H15" s="522"/>
      <c r="I15" s="522"/>
      <c r="J15" s="522"/>
      <c r="K15" s="522"/>
      <c r="L15" s="522"/>
      <c r="M15" s="522"/>
      <c r="N15" s="522"/>
      <c r="P15" s="522"/>
    </row>
    <row r="16" spans="1:17" ht="17.45">
      <c r="A16" s="522"/>
      <c r="B16" s="564" t="s">
        <v>152</v>
      </c>
      <c r="C16" s="523"/>
      <c r="D16" s="523"/>
      <c r="E16" s="522"/>
      <c r="F16" s="522"/>
      <c r="G16" s="522"/>
      <c r="H16" s="522"/>
      <c r="I16" s="522"/>
      <c r="J16" s="522"/>
      <c r="K16" s="522"/>
      <c r="L16" s="522"/>
      <c r="M16" s="522"/>
      <c r="N16" s="522"/>
      <c r="P16" s="522"/>
    </row>
    <row r="17" spans="1:14" ht="17.45">
      <c r="A17" s="522"/>
      <c r="B17" s="564" t="s">
        <v>153</v>
      </c>
      <c r="C17" s="523"/>
      <c r="D17" s="523"/>
      <c r="E17" s="522"/>
      <c r="F17" s="522"/>
      <c r="G17" s="522"/>
      <c r="H17" s="522"/>
      <c r="I17" s="522"/>
      <c r="J17" s="522"/>
      <c r="K17" s="522"/>
      <c r="L17" s="522"/>
      <c r="M17" s="522"/>
      <c r="N17" s="522"/>
    </row>
    <row r="18" spans="1:14" ht="17.45">
      <c r="A18" s="522"/>
      <c r="B18" s="522"/>
      <c r="C18" s="523"/>
      <c r="D18" s="523"/>
      <c r="E18" s="522"/>
      <c r="F18" s="522"/>
      <c r="G18" s="522"/>
      <c r="H18" s="522"/>
      <c r="I18" s="522"/>
      <c r="J18" s="522"/>
      <c r="K18" s="522"/>
      <c r="L18" s="522"/>
      <c r="M18" s="522"/>
      <c r="N18" s="522"/>
    </row>
  </sheetData>
  <mergeCells count="1">
    <mergeCell ref="B4:N5"/>
  </mergeCells>
  <pageMargins left="0.6" right="0.21" top="0.77" bottom="0.74" header="0.5" footer="0.5"/>
  <pageSetup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8D6B9AF7E5584D9BA840B07BF44A41" ma:contentTypeVersion="13" ma:contentTypeDescription="Create a new document." ma:contentTypeScope="" ma:versionID="94c2b37bb45b9c3038b2eedbeb9bdba0">
  <xsd:schema xmlns:xsd="http://www.w3.org/2001/XMLSchema" xmlns:xs="http://www.w3.org/2001/XMLSchema" xmlns:p="http://schemas.microsoft.com/office/2006/metadata/properties" xmlns:ns2="e8aa14d7-8093-4a9a-9b68-4915b7a176ec" xmlns:ns3="d94c6f84-0b25-47d3-bda9-13d7ce8d50cf" targetNamespace="http://schemas.microsoft.com/office/2006/metadata/properties" ma:root="true" ma:fieldsID="5c7a79f2bc65f77a839d01773a377b4e" ns2:_="" ns3:_="">
    <xsd:import namespace="e8aa14d7-8093-4a9a-9b68-4915b7a176ec"/>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a14d7-8093-4a9a-9b68-4915b7a176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2EACA0-670E-44F0-B7C2-8FE27FA5ACAD}"/>
</file>

<file path=customXml/itemProps2.xml><?xml version="1.0" encoding="utf-8"?>
<ds:datastoreItem xmlns:ds="http://schemas.openxmlformats.org/officeDocument/2006/customXml" ds:itemID="{D3C1C89C-762F-44E2-A7B3-C59E51A84268}"/>
</file>

<file path=customXml/itemProps3.xml><?xml version="1.0" encoding="utf-8"?>
<ds:datastoreItem xmlns:ds="http://schemas.openxmlformats.org/officeDocument/2006/customXml" ds:itemID="{6D6747A1-12BF-4046-909E-B94B95B669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Wang, Dustin [BPU]</cp:lastModifiedBy>
  <cp:revision/>
  <dcterms:created xsi:type="dcterms:W3CDTF">2021-03-17T19:24:16Z</dcterms:created>
  <dcterms:modified xsi:type="dcterms:W3CDTF">2022-07-25T15:53:32Z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0x0101008C8D6B9AF7E5584D9BA840B07BF44A41</vt:lpwstr>
  </property>
</Properties>
</file>