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66925"/>
  <mc:AlternateContent xmlns:mc="http://schemas.openxmlformats.org/markup-compatibility/2006">
    <mc:Choice Requires="x15">
      <x15ac:absPath xmlns:x15ac="http://schemas.microsoft.com/office/spreadsheetml/2010/11/ac" url="\\Njnwkfp07\entdata\Renewables &amp; Energy Solutions\Shared Folder\BPU Reports - EE\1 EE Utility Reporting Template\FY21-22\3QFY22\CEF-EE\"/>
    </mc:Choice>
  </mc:AlternateContent>
  <xr:revisionPtr revIDLastSave="0" documentId="11_FBD0042B7DF48FF34315C7BD650ED988D5FE0F4F" xr6:coauthVersionLast="47" xr6:coauthVersionMax="47" xr10:uidLastSave="{00000000-0000-0000-0000-000000000000}"/>
  <bookViews>
    <workbookView xWindow="0" yWindow="0" windowWidth="19200" windowHeight="5685" tabRatio="676" firstSheet="8" activeTab="8" xr2:uid="{00000000-000D-0000-FFFF-FFFF00000000}"/>
  </bookViews>
  <sheets>
    <sheet name="Wholesale Annual Electric (Orig" sheetId="25" state="hidden" r:id="rId1"/>
    <sheet name="Qtr Electric Master" sheetId="32" r:id="rId2"/>
    <sheet name="Qtr NG Master" sheetId="33" r:id="rId3"/>
    <sheet name=" Qtr LMI" sheetId="29" r:id="rId4"/>
    <sheet name=" Qtr Business Class" sheetId="30" r:id="rId5"/>
    <sheet name="Participant-Spend" sheetId="37" r:id="rId6"/>
    <sheet name="Table 1" sheetId="39" r:id="rId7"/>
    <sheet name="Table 2-5" sheetId="40" r:id="rId8"/>
    <sheet name="Benchmark Usage" sheetId="38" r:id="rId9"/>
  </sheets>
  <definedNames>
    <definedName name="CH_COS" localSheetId="0">#REF!</definedName>
    <definedName name="dd" localSheetId="0">[0]!RDR+1</definedName>
    <definedName name="MNTH_ENERGY" localSheetId="0">#REF!</definedName>
    <definedName name="NSP_COS" localSheetId="0">#REF!</definedName>
    <definedName name="_xlnm.Print_Titles" localSheetId="7">'Table 2-5'!$1:$3</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4" hidden="1">' Qtr Business Class'!#REF!</definedName>
    <definedName name="Z_E3A30FBC_675D_4AD8_9B2D_12956792A138_.wvu.Rows" localSheetId="3" hidden="1">' Qtr LMI'!#REF!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8" i="37" l="1"/>
  <c r="J22" i="37"/>
  <c r="K33" i="37" l="1"/>
  <c r="K28" i="37"/>
  <c r="K25" i="37"/>
  <c r="K22" i="37"/>
  <c r="K21" i="37"/>
  <c r="K20" i="37"/>
  <c r="K19" i="37"/>
  <c r="K18" i="37"/>
  <c r="K17" i="37"/>
  <c r="K13" i="37"/>
  <c r="K12" i="37"/>
  <c r="K11" i="37"/>
  <c r="H28" i="37" l="1"/>
  <c r="H22" i="37"/>
  <c r="H10" i="37" l="1"/>
  <c r="J10" i="37"/>
  <c r="J14" i="37" l="1"/>
  <c r="K10" i="37"/>
  <c r="H14" i="37"/>
  <c r="H32" i="37"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J32" i="37" l="1"/>
  <c r="K32" i="37" s="1"/>
  <c r="K1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<sst xmlns="http://schemas.openxmlformats.org/spreadsheetml/2006/main" count="478" uniqueCount="230">
  <si>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</si>
  <si>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</si>
  <si>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</si>
  <si>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</si>
  <si>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</si>
  <si>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</si>
  <si>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</si>
  <si>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</si>
  <si>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</si>
  <si>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</si>
  <si>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</si>
  <si>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</si>
  <si>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</si>
  <si>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</si>
  <si>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</si>
  <si>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</si>
  <si>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</si>
  <si>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</si>
  <si>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</si>
  <si>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</si>
  <si>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</si>
  <si>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</si>
  <si>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</si>
  <si>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</si>
  <si>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</si>
  <si>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</si>
  <si>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</si>
  <si>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</si>
  <si>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</si>
  <si>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</si>
  <si>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</si>
  <si>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</si>
  <si>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</si>
  <si>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</si>
  <si>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</si>
  <si>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</si>
  <si>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</si>
  <si>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</si>
  <si>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</si>
  <si>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</si>
  <si>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</si>
  <si>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</si>
  <si>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</si>
  <si>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</si>
  <si>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</si>
  <si>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</si>
  <si>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</si>
  <si>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</si>
  <si>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</si>
  <si>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</si>
  <si>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</si>
  <si>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</si>
  <si>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</si>
  <si>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</si>
  <si>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</si>
  <si>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PY22Q3</t>
  </si>
  <si>
    <t>Ex Ante Energy Savings</t>
  </si>
  <si>
    <t>J</t>
  </si>
  <si>
    <t>L=K/J</t>
  </si>
  <si>
    <t>M</t>
  </si>
  <si>
    <t>N</t>
  </si>
  <si>
    <t>O</t>
  </si>
  <si>
    <t>Current Quarter Annual Retail Energy Savings (MWh)</t>
  </si>
  <si>
    <t>Annual Forecasted Retail Energy Savings (MWh)</t>
  </si>
  <si>
    <t>Reported Retail Energy Savings YTD (MWh)</t>
  </si>
  <si>
    <t>YTD % of Annual Energy Savings</t>
  </si>
  <si>
    <t>Current Quarter Wholesale Energy Savings (MWh)</t>
  </si>
  <si>
    <t>Peak Demand Savings YTD (MW)</t>
  </si>
  <si>
    <t>Current Quarter Lifetime Retail Savings (MWh)</t>
  </si>
  <si>
    <r>
      <t>Sub Program or Category</t>
    </r>
    <r>
      <rPr>
        <b/>
        <vertAlign val="superscript"/>
        <sz val="11"/>
        <color theme="1"/>
        <rFont val="Calibri"/>
        <family val="2"/>
        <scheme val="minor"/>
      </rPr>
      <t>1</t>
    </r>
  </si>
  <si>
    <t>Efficient Products*</t>
  </si>
  <si>
    <t>On line Marketplace</t>
  </si>
  <si>
    <t>Other Efficient Product Subprograms</t>
  </si>
  <si>
    <t>Total Efficient Products</t>
  </si>
  <si>
    <t>Home Performance with Energy Star*</t>
  </si>
  <si>
    <t>Quick Home Energy Check-Up</t>
  </si>
  <si>
    <t>Total Existing Homes</t>
  </si>
  <si>
    <t>Income Eligible</t>
  </si>
  <si>
    <t>Income Eligible Weatherization</t>
  </si>
  <si>
    <t>Behavioral Energy</t>
  </si>
  <si>
    <t>Sub-Program</t>
  </si>
  <si>
    <t>Direct Install*</t>
  </si>
  <si>
    <t>Prescriptive</t>
  </si>
  <si>
    <t>Custom*</t>
  </si>
  <si>
    <t>Multi-Family*</t>
  </si>
  <si>
    <t>HPwES</t>
  </si>
  <si>
    <t>Prescriptive/Custom*</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</si>
  <si>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</si>
  <si>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</si>
  <si>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</si>
  <si>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Current Quarter Annual Retail Energy Savings (DTh)</t>
  </si>
  <si>
    <t>Annual Forecasted Retail Energy Savings (DTh)</t>
  </si>
  <si>
    <t>Reported Retail Energy Savings YTD (DTh)</t>
  </si>
  <si>
    <t>Current Quarter Wholesale Energy Savings (DTh)</t>
  </si>
  <si>
    <t>Peak Demand Savings YTD (DTh)</t>
  </si>
  <si>
    <t>Current Quarter Lifetime Retail Savings (DTh)</t>
  </si>
  <si>
    <t>N/A</t>
  </si>
  <si>
    <t>Incentive Expenditures (Customer Rebates and Low/no-cost financing)</t>
  </si>
  <si>
    <t>G</t>
  </si>
  <si>
    <t>H</t>
  </si>
  <si>
    <t>Reported Participation Number YTD</t>
  </si>
  <si>
    <t>Reported Incentive Costs YTD ($000)</t>
  </si>
  <si>
    <t>Reported Retail Energy Savings YTD (MWH)</t>
  </si>
  <si>
    <t>LMI</t>
  </si>
  <si>
    <t>Non-LMI or Unverified</t>
  </si>
  <si>
    <t>Multi-Family</t>
  </si>
  <si>
    <t>Direct Installation/MF QHEC</t>
  </si>
  <si>
    <t>1 Income-qualified customers are directed to participate through the Comfort Partners or Moderate Income Weatherization programs.</t>
  </si>
  <si>
    <t>Small Commercial</t>
  </si>
  <si>
    <t>Large Commercial</t>
  </si>
  <si>
    <t>Peak Demand Reduction</t>
  </si>
  <si>
    <t>D=C/B</t>
  </si>
  <si>
    <t>H=G/F</t>
  </si>
  <si>
    <t>Current Quarter</t>
  </si>
  <si>
    <t>Annual Forecasted Participation Number</t>
  </si>
  <si>
    <t>YTD % of Annual Participants</t>
  </si>
  <si>
    <t>Current Quarter ($000)</t>
  </si>
  <si>
    <r>
      <t>Annual Forecasted Program Costs ($000)</t>
    </r>
    <r>
      <rPr>
        <vertAlign val="superscript"/>
        <sz val="9"/>
        <color rgb="FFFFFFFF"/>
        <rFont val="Calibri"/>
        <family val="2"/>
        <scheme val="minor"/>
      </rPr>
      <t>1</t>
    </r>
  </si>
  <si>
    <t>Reported Program Costs YTD ($000)</t>
  </si>
  <si>
    <t>YTD % of Annual Budget</t>
  </si>
  <si>
    <t>Subtotal Efficient Products</t>
  </si>
  <si>
    <t>Custom</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</si>
  <si>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</si>
  <si>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Support Tables Included In Text Report</t>
  </si>
  <si>
    <t>Table 1 – Quarterly Progress Table</t>
  </si>
  <si>
    <t>Electric</t>
  </si>
  <si>
    <r>
      <t>Current Quarter Retail Savings</t>
    </r>
    <r>
      <rPr>
        <vertAlign val="superscript"/>
        <sz val="10"/>
        <color theme="1"/>
        <rFont val="Times New Roman"/>
        <family val="1"/>
      </rPr>
      <t>1</t>
    </r>
    <r>
      <rPr>
        <sz val="10"/>
        <color theme="1"/>
        <rFont val="Times New Roman"/>
        <family val="1"/>
      </rPr>
      <t xml:space="preserve"> </t>
    </r>
  </si>
  <si>
    <r>
      <t>YTD Retail Savings</t>
    </r>
    <r>
      <rPr>
        <vertAlign val="superscript"/>
        <sz val="10"/>
        <color theme="1"/>
        <rFont val="Times New Roman"/>
        <family val="1"/>
      </rPr>
      <t>2</t>
    </r>
  </si>
  <si>
    <r>
      <t>Current Quarter Wholesale Savings</t>
    </r>
    <r>
      <rPr>
        <vertAlign val="superscript"/>
        <sz val="10"/>
        <color theme="1"/>
        <rFont val="Times New Roman"/>
        <family val="1"/>
      </rPr>
      <t>3</t>
    </r>
  </si>
  <si>
    <r>
      <t>Energy Efficiency Baseline (MWh)</t>
    </r>
    <r>
      <rPr>
        <vertAlign val="superscript"/>
        <sz val="10"/>
        <color theme="1"/>
        <rFont val="Times New Roman"/>
        <family val="1"/>
      </rPr>
      <t>4</t>
    </r>
  </si>
  <si>
    <t>YTD Savings as Percent of Baseline</t>
  </si>
  <si>
    <t>Annual Utility Retail Savings Target (MWh)</t>
  </si>
  <si>
    <t>Percent of Annual Target Achieved</t>
  </si>
  <si>
    <t>Annual Energy Savings (MWh)</t>
  </si>
  <si>
    <t>Annual Demand Savings (MW)</t>
  </si>
  <si>
    <r>
      <t>Low/Moderate-Income Lifetime Savings (MWh)</t>
    </r>
    <r>
      <rPr>
        <vertAlign val="superscript"/>
        <sz val="10"/>
        <color theme="1"/>
        <rFont val="Times New Roman"/>
        <family val="1"/>
      </rPr>
      <t xml:space="preserve"> 5</t>
    </r>
  </si>
  <si>
    <r>
      <t>Small Commercial Lifetime Savings (MWh)</t>
    </r>
    <r>
      <rPr>
        <vertAlign val="superscript"/>
        <sz val="10"/>
        <color theme="1"/>
        <rFont val="Times New Roman"/>
        <family val="1"/>
      </rPr>
      <t xml:space="preserve"> 6</t>
    </r>
  </si>
  <si>
    <t>Natural Gas</t>
  </si>
  <si>
    <r>
      <t>Energy Efficiency Baseline (DTh)</t>
    </r>
    <r>
      <rPr>
        <vertAlign val="superscript"/>
        <sz val="10"/>
        <color theme="1"/>
        <rFont val="Times New Roman"/>
        <family val="1"/>
      </rPr>
      <t>4</t>
    </r>
  </si>
  <si>
    <t>Annual Utility Retail Savings Target (DTh)</t>
  </si>
  <si>
    <t>Annual Energy Savings (DTh)</t>
  </si>
  <si>
    <t>Lifetime Savings (DTh)</t>
  </si>
  <si>
    <r>
      <t>Low/Moderate-Income Lifetime Savings (DTh)</t>
    </r>
    <r>
      <rPr>
        <vertAlign val="superscript"/>
        <sz val="10"/>
        <color theme="1"/>
        <rFont val="Times New Roman"/>
        <family val="1"/>
      </rPr>
      <t xml:space="preserve"> 5</t>
    </r>
  </si>
  <si>
    <r>
      <t>Small Commercial Lifetime Savings (DTh)</t>
    </r>
    <r>
      <rPr>
        <vertAlign val="superscript"/>
        <sz val="10"/>
        <color theme="1"/>
        <rFont val="Times New Roman"/>
        <family val="1"/>
      </rPr>
      <t xml:space="preserve"> 6</t>
    </r>
  </si>
  <si>
    <r>
      <t xml:space="preserve">1 </t>
    </r>
    <r>
      <rPr>
        <sz val="10"/>
        <color theme="1"/>
        <rFont val="Times New Roman"/>
        <family val="1"/>
      </rPr>
      <t>Calculated savings at the retail (customer meter) level. Savings are estimated from participation counts and TRM calculations, where applicable.</t>
    </r>
  </si>
  <si>
    <r>
      <t>2</t>
    </r>
    <r>
      <rPr>
        <sz val="10"/>
        <color theme="1"/>
        <rFont val="Times New Roman"/>
        <family val="1"/>
      </rPr>
      <t xml:space="preserve"> Encompasses all ex-ante savings for plan year, including prior period adjustments.</t>
    </r>
  </si>
  <si>
    <r>
      <t>3</t>
    </r>
    <r>
      <rPr>
        <sz val="10"/>
        <color theme="1"/>
        <rFont val="Times New Roman"/>
        <family val="1"/>
      </rPr>
      <t>Wholesale savings at the gross wholesale level include retail savings plus marginal line losses, using approved line loss factor in utility’s tariff grossed up by 1.5, per the Avoided Cost Methodology in the NJ Cost Test. Natural gas wholesale savings are adjusted to account for losses, as approved in PSE&amp;G settlement</t>
    </r>
  </si>
  <si>
    <r>
      <t xml:space="preserve">4 </t>
    </r>
    <r>
      <rPr>
        <sz val="10"/>
        <color rgb="FF000000"/>
        <rFont val="Times New Roman"/>
        <family val="1"/>
      </rPr>
      <t>Calculated as average actual annual usage in the prior three Program year periods</t>
    </r>
  </si>
  <si>
    <r>
      <t>5</t>
    </r>
    <r>
      <rPr>
        <sz val="10"/>
        <rFont val="Times New Roman"/>
        <family val="1"/>
      </rPr>
      <t xml:space="preserve"> Low/Moderate-Income lifetime savings are the total of Comfort Partners, or any income-qualified Residential or Multi-Family program.</t>
    </r>
  </si>
  <si>
    <r>
      <t>6</t>
    </r>
    <r>
      <rPr>
        <sz val="10"/>
        <rFont val="Times New Roman"/>
        <family val="1"/>
      </rPr>
      <t xml:space="preserve"> Small Commercial lifetime savings are Direct Install program savings</t>
    </r>
    <r>
      <rPr>
        <sz val="12"/>
        <color rgb="FF000000"/>
        <rFont val="Times New Roman"/>
        <family val="1"/>
      </rPr>
      <t xml:space="preserve"> </t>
    </r>
    <r>
      <rPr>
        <sz val="10"/>
        <rFont val="Times New Roman"/>
        <family val="1"/>
      </rPr>
      <t>and those from C&amp;I small business customers (&lt;200 kW peak demand) in other programs.</t>
    </r>
  </si>
  <si>
    <t>Table 2 – Quarterly Sector-Level Participation</t>
  </si>
  <si>
    <t>Current Quarter Participants</t>
  </si>
  <si>
    <t>YTD Participants</t>
  </si>
  <si>
    <t>Annual Forecasted Participants</t>
  </si>
  <si>
    <t>Percent of Annual Forecast</t>
  </si>
  <si>
    <r>
      <t>Sector</t>
    </r>
    <r>
      <rPr>
        <vertAlign val="superscript"/>
        <sz val="10"/>
        <color theme="1"/>
        <rFont val="Times New Roman"/>
        <family val="1"/>
      </rPr>
      <t>1</t>
    </r>
  </si>
  <si>
    <t>Residential</t>
  </si>
  <si>
    <t xml:space="preserve">Multifamily </t>
  </si>
  <si>
    <t xml:space="preserve">C&amp;I </t>
  </si>
  <si>
    <t>Reported Totals for Utility Administered Programs</t>
  </si>
  <si>
    <r>
      <t>Comfort Partners</t>
    </r>
    <r>
      <rPr>
        <vertAlign val="superscript"/>
        <sz val="10"/>
        <color theme="1"/>
        <rFont val="Times New Roman"/>
        <family val="1"/>
      </rPr>
      <t>2</t>
    </r>
  </si>
  <si>
    <t>Utility Total</t>
  </si>
  <si>
    <t>Table 3 – Quarterly Sector-Level Expenditures</t>
  </si>
  <si>
    <r>
      <t>Expenditures</t>
    </r>
    <r>
      <rPr>
        <vertAlign val="superscript"/>
        <sz val="10"/>
        <color rgb="FF000000"/>
        <rFont val="Times New Roman"/>
        <family val="1"/>
      </rPr>
      <t>1</t>
    </r>
    <r>
      <rPr>
        <sz val="10"/>
        <color rgb="FF000000"/>
        <rFont val="Times New Roman"/>
        <family val="1"/>
      </rPr>
      <t xml:space="preserve"> </t>
    </r>
  </si>
  <si>
    <t>Current Quarter Expenditures ($000)</t>
  </si>
  <si>
    <t>YTD Expenditures ($000)</t>
  </si>
  <si>
    <t>Annual Budget Expenditures ($000)</t>
  </si>
  <si>
    <t>Percent of Annual Budget</t>
  </si>
  <si>
    <t xml:space="preserve">Residential </t>
  </si>
  <si>
    <t>Comfort Partners</t>
  </si>
  <si>
    <t>Table 4 – Quarterly Sector-Level Annual Energy Savings</t>
  </si>
  <si>
    <r>
      <t>Annual Energy Savings</t>
    </r>
    <r>
      <rPr>
        <vertAlign val="superscript"/>
        <sz val="10"/>
        <color theme="1"/>
        <rFont val="Times New Roman"/>
        <family val="1"/>
      </rPr>
      <t>1</t>
    </r>
    <r>
      <rPr>
        <sz val="10"/>
        <color theme="1"/>
        <rFont val="Times New Roman"/>
        <family val="1"/>
      </rPr>
      <t xml:space="preserve"> </t>
    </r>
  </si>
  <si>
    <t>Current Quarter Retail MWh</t>
  </si>
  <si>
    <t>YTD Retail MWh</t>
  </si>
  <si>
    <t>Annual Target Retail MWh</t>
  </si>
  <si>
    <t>Percent of Annual Target</t>
  </si>
  <si>
    <t>C&amp;I</t>
  </si>
  <si>
    <t>Current Quarter Retail (D-th)</t>
  </si>
  <si>
    <t>YTD Retail (D-th)</t>
  </si>
  <si>
    <t>Annual Target Retail (D-th)</t>
  </si>
  <si>
    <t xml:space="preserve">Table 5 – Quarterly costs and budget variances by category </t>
  </si>
  <si>
    <t>Total Utility EE/PDR</t>
  </si>
  <si>
    <t>Quarter Reported ($000)</t>
  </si>
  <si>
    <t>YTD Reported ($000)</t>
  </si>
  <si>
    <t>Full Year Budget ($000)</t>
  </si>
  <si>
    <t>Percent of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</si>
  <si>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</si>
  <si>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</si>
  <si>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</si>
  <si>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</si>
  <si>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</si>
  <si>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</si>
  <si>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</si>
  <si>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</si>
  <si>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</si>
  <si>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Energy Efficiency Compliance Baselines and Benchmarks</t>
  </si>
  <si>
    <t>Sales</t>
  </si>
  <si>
    <t>Adjustments</t>
  </si>
  <si>
    <t>Adjusted Retail Sales</t>
  </si>
  <si>
    <t>Compliance Baseline</t>
  </si>
  <si>
    <t>Overall Annual Energy Reduction Target (%)</t>
  </si>
  <si>
    <t xml:space="preserve">Overall Annual Energy Reduction Target </t>
  </si>
  <si>
    <t>State-Administered Annual Energy Reduction Target (%)</t>
  </si>
  <si>
    <t xml:space="preserve">State-Administered Annual Energy Reduction Target </t>
  </si>
  <si>
    <t>Utility-Administered Annual Energy Reduction Target (%)</t>
  </si>
  <si>
    <t>Utility-Administered Annual Energy Reduction Target</t>
  </si>
  <si>
    <t>Fuel (units)</t>
  </si>
  <si>
    <t>Plan Year</t>
  </si>
  <si>
    <t>Sales Period</t>
  </si>
  <si>
    <t>(A)</t>
  </si>
  <si>
    <t>(B)</t>
  </si>
  <si>
    <t>(C) = (A)-(B)</t>
  </si>
  <si>
    <t xml:space="preserve">(D) = Average (C) </t>
  </si>
  <si>
    <t>(E)</t>
  </si>
  <si>
    <t>(F) = (E) * (D)</t>
  </si>
  <si>
    <t>(G)</t>
  </si>
  <si>
    <t>(H) = (G) * (D)</t>
  </si>
  <si>
    <t>(I)</t>
  </si>
  <si>
    <t>(J) = (I) * (D)</t>
  </si>
  <si>
    <t>Electric (kwh)</t>
  </si>
  <si>
    <t>7/1/18 - 6/30/19</t>
  </si>
  <si>
    <t>7/1/19 - 6/30/20</t>
  </si>
  <si>
    <t>7/1/20 - 6/30/21</t>
  </si>
  <si>
    <t>Program Year 2022</t>
  </si>
  <si>
    <t>NA</t>
  </si>
  <si>
    <t>Natural Gas (dekatherms)</t>
  </si>
  <si>
    <t>Notes:</t>
  </si>
  <si>
    <t>(A) reflects calendar sales as reported on FERC forms 1 (electric) and 2 (natural gas), adjusted for the Program Year sales period</t>
  </si>
  <si>
    <t>(B) adjustment for natural gas sales is sales from PSE&amp;G Cogeneration Interruptive Gas (CIG) service tariff, which is exclusively sales to customers for cogeneration</t>
  </si>
  <si>
    <t>(E, G, I) No formal targets were established for PY22 in the June 2020 Framework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</si>
</sst>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_(* #,##0.000_);_(* \(#,##0.000\);_(* &quot;-&quot;??_);_(@_)"/>
    <numFmt numFmtId="169" formatCode="0.0%"/>
    <numFmt numFmtId="170" formatCode="&quot;$&quot;#,##0"/>
    <numFmt numFmtId="171" formatCode="#,##0.000"/>
  </numFmts>
  <fonts count="3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u/>
      <sz val="16"/>
      <name val="Arial Black"/>
      <family val="2"/>
    </font>
    <font>
      <b/>
      <sz val="12"/>
      <color indexed="9"/>
      <name val="Times New Roman"/>
      <family val="1"/>
    </font>
    <font>
      <sz val="12"/>
      <name val="Times New Roman"/>
      <family val="1"/>
    </font>
    <font>
      <b/>
      <sz val="12"/>
      <name val="Times New Roman"/>
      <family val="1"/>
    </font>
    <font>
      <b/>
      <sz val="14"/>
      <color theme="5" tint="-0.249977111117893"/>
      <name val="Times New Roman"/>
      <family val="1"/>
    </font>
    <font>
      <sz val="10"/>
      <color theme="1"/>
      <name val="Times New Roman"/>
      <family val="1"/>
    </font>
    <font>
      <b/>
      <sz val="12"/>
      <color theme="1"/>
      <name val="Times New Roman"/>
      <family val="1"/>
    </font>
    <font>
      <vertAlign val="superscript"/>
      <sz val="10"/>
      <color theme="1"/>
      <name val="Times New Roman"/>
      <family val="1"/>
    </font>
    <font>
      <sz val="11"/>
      <color rgb="FF000000"/>
      <name val="Times New Roman"/>
      <family val="1"/>
    </font>
    <font>
      <sz val="12"/>
      <color rgb="FF000000"/>
      <name val="Times New Roman"/>
      <family val="1"/>
    </font>
    <font>
      <vertAlign val="superscript"/>
      <sz val="10"/>
      <color rgb="FF000000"/>
      <name val="Times New Roman"/>
      <family val="1"/>
    </font>
    <font>
      <sz val="10"/>
      <color rgb="FF000000"/>
      <name val="Times New Roman"/>
      <family val="1"/>
    </font>
    <font>
      <sz val="10"/>
      <name val="Times New Roman"/>
      <family val="1"/>
    </font>
  </fonts>
  <fills count="1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indexed="22"/>
        <bgColor indexed="64"/>
      </patternFill>
    </fill>
    <fill>
      <patternFill patternType="solid">
        <fgColor rgb="FF595959"/>
        <bgColor indexed="64"/>
      </patternFill>
    </fill>
    <fill>
      <patternFill patternType="solid">
        <fgColor rgb="FFD9D9D9"/>
        <bgColor indexed="64"/>
      </patternFill>
    </fill>
  </fills>
  <borders count="7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7" fillId="0" borderId="0"/>
    <xf numFmtId="0" fontId="18" fillId="0" borderId="0"/>
  </cellStyleXfs>
  <cellXfs count="714">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3" fillId="3" borderId="11" xfId="0" applyFont="1" applyFill="1" applyBorder="1"/>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0" fontId="3" fillId="3" borderId="43" xfId="0" applyFont="1" applyFill="1" applyBorder="1"/>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8" fillId="2" borderId="41" xfId="1" applyNumberFormat="1" applyFont="1" applyFill="1" applyBorder="1" applyAlignment="1">
      <alignment horizontal="center" vertical="center" wrapText="1"/>
    </xf>
    <xf numFmtId="164" fontId="0" fillId="0" borderId="0" xfId="1"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165" fontId="0" fillId="0" borderId="0" xfId="2" applyNumberFormat="1" applyFont="1" applyFill="1" applyBorder="1" applyAlignment="1"/>
    <xf numFmtId="0" fontId="0" fillId="0" borderId="57" xfId="0" applyBorder="1" applyAlignment="1">
      <alignment horizontal="left" vertical="center" wrapText="1"/>
    </xf>
    <xf numFmtId="0" fontId="0" fillId="0" borderId="56" xfId="0" applyBorder="1" applyAlignment="1">
      <alignment horizontal="left" vertical="center" wrapText="1"/>
    </xf>
    <xf numFmtId="164" fontId="3" fillId="3" borderId="11" xfId="1" applyNumberFormat="1" applyFont="1" applyFill="1" applyBorder="1" applyAlignment="1"/>
    <xf numFmtId="164" fontId="0" fillId="0" borderId="21" xfId="1" applyNumberFormat="1" applyFont="1" applyFill="1" applyBorder="1" applyAlignment="1">
      <alignment horizontal="right"/>
    </xf>
    <xf numFmtId="0" fontId="0" fillId="0" borderId="5" xfId="0" applyBorder="1" applyAlignment="1">
      <alignment horizontal="left" vertical="center" wrapText="1"/>
    </xf>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3" fillId="3" borderId="66" xfId="0" applyFont="1" applyFill="1" applyBorder="1"/>
    <xf numFmtId="164" fontId="3" fillId="3" borderId="66" xfId="1" applyNumberFormat="1" applyFont="1" applyFill="1" applyBorder="1" applyAlignment="1"/>
    <xf numFmtId="164" fontId="0" fillId="0" borderId="1" xfId="1" applyNumberFormat="1" applyFont="1" applyFill="1" applyBorder="1"/>
    <xf numFmtId="164" fontId="0" fillId="0" borderId="31" xfId="1" applyNumberFormat="1" applyFont="1" applyFill="1" applyBorder="1"/>
    <xf numFmtId="0" fontId="3" fillId="3" borderId="59" xfId="0" applyFont="1" applyFill="1" applyBorder="1"/>
    <xf numFmtId="0" fontId="0" fillId="2" borderId="63"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1" xfId="0" applyFont="1" applyFill="1" applyBorder="1"/>
    <xf numFmtId="164" fontId="3" fillId="3" borderId="48" xfId="1" applyNumberFormat="1" applyFont="1" applyFill="1" applyBorder="1" applyAlignment="1"/>
    <xf numFmtId="164" fontId="3" fillId="3" borderId="30" xfId="1" applyNumberFormat="1" applyFont="1" applyFill="1" applyBorder="1" applyAlignment="1"/>
    <xf numFmtId="164" fontId="3" fillId="3" borderId="65" xfId="1" applyNumberFormat="1" applyFont="1" applyFill="1" applyBorder="1" applyAlignment="1"/>
    <xf numFmtId="164" fontId="3" fillId="3" borderId="31" xfId="1" applyNumberFormat="1" applyFont="1" applyFill="1" applyBorder="1" applyAlignment="1"/>
    <xf numFmtId="0" fontId="3" fillId="3" borderId="51" xfId="0" applyFont="1" applyFill="1" applyBorder="1"/>
    <xf numFmtId="0" fontId="3" fillId="3" borderId="53" xfId="0" applyFont="1" applyFill="1" applyBorder="1"/>
    <xf numFmtId="0" fontId="3" fillId="3" borderId="68" xfId="0" applyFont="1" applyFill="1" applyBorder="1"/>
    <xf numFmtId="0" fontId="0" fillId="2" borderId="54" xfId="0" applyFill="1" applyBorder="1" applyAlignment="1">
      <alignment vertical="center" wrapText="1"/>
    </xf>
    <xf numFmtId="164" fontId="0" fillId="0" borderId="28" xfId="1" applyNumberFormat="1" applyFont="1" applyFill="1" applyBorder="1"/>
    <xf numFmtId="0" fontId="0" fillId="2" borderId="37" xfId="0" applyFill="1" applyBorder="1" applyAlignment="1">
      <alignment vertical="center" wrapText="1"/>
    </xf>
    <xf numFmtId="0" fontId="0" fillId="2" borderId="66" xfId="0" applyFill="1" applyBorder="1" applyAlignment="1">
      <alignment vertical="center" wrapText="1"/>
    </xf>
    <xf numFmtId="0" fontId="3" fillId="3" borderId="27" xfId="0" applyFont="1" applyFill="1" applyBorder="1"/>
    <xf numFmtId="164" fontId="3" fillId="3" borderId="28" xfId="1" applyNumberFormat="1" applyFont="1" applyFill="1" applyBorder="1" applyAlignment="1"/>
    <xf numFmtId="0" fontId="0" fillId="5" borderId="60" xfId="0" applyFill="1" applyBorder="1" applyAlignment="1">
      <alignment horizontal="left" vertical="center" wrapText="1"/>
    </xf>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6"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3" fillId="3" borderId="58" xfId="0" applyFont="1" applyFill="1" applyBorder="1"/>
    <xf numFmtId="164" fontId="3" fillId="3" borderId="19" xfId="1" applyNumberFormat="1" applyFont="1" applyFill="1" applyBorder="1" applyAlignment="1"/>
    <xf numFmtId="0" fontId="0" fillId="0" borderId="23" xfId="0" applyBorder="1"/>
    <xf numFmtId="0" fontId="0" fillId="0" borderId="42" xfId="0" applyBorder="1"/>
    <xf numFmtId="164" fontId="0" fillId="8" borderId="45" xfId="1" applyNumberFormat="1" applyFont="1" applyFill="1" applyBorder="1"/>
    <xf numFmtId="164" fontId="0" fillId="0" borderId="15" xfId="1" applyNumberFormat="1" applyFont="1" applyFill="1" applyBorder="1"/>
    <xf numFmtId="164" fontId="0" fillId="0" borderId="45" xfId="1" applyNumberFormat="1" applyFont="1" applyFill="1" applyBorder="1"/>
    <xf numFmtId="0" fontId="0" fillId="0" borderId="5" xfId="0" applyFill="1" applyBorder="1" applyAlignment="1">
      <alignment horizontal="left" vertical="center" wrapText="1"/>
    </xf>
    <xf numFmtId="0" fontId="3" fillId="0" borderId="51" xfId="0" applyFont="1" applyFill="1" applyBorder="1"/>
    <xf numFmtId="0" fontId="0" fillId="6" borderId="6" xfId="0" applyFill="1" applyBorder="1" applyAlignment="1">
      <alignment vertical="center"/>
    </xf>
    <xf numFmtId="164" fontId="0" fillId="6" borderId="7" xfId="1" applyNumberFormat="1" applyFont="1" applyFill="1" applyBorder="1"/>
    <xf numFmtId="164" fontId="0" fillId="6" borderId="21" xfId="1" applyNumberFormat="1" applyFont="1" applyFill="1" applyBorder="1"/>
    <xf numFmtId="164" fontId="0" fillId="6" borderId="44" xfId="1" applyNumberFormat="1" applyFont="1" applyFill="1" applyBorder="1"/>
    <xf numFmtId="0" fontId="0" fillId="6" borderId="37" xfId="0" applyFill="1" applyBorder="1" applyAlignment="1">
      <alignment vertical="center"/>
    </xf>
    <xf numFmtId="0" fontId="0" fillId="6" borderId="66"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1" xfId="0" applyFill="1" applyBorder="1" applyAlignment="1">
      <alignment vertical="center"/>
    </xf>
    <xf numFmtId="0" fontId="0" fillId="6" borderId="44" xfId="0" applyFill="1" applyBorder="1" applyAlignment="1">
      <alignment vertical="center"/>
    </xf>
    <xf numFmtId="164" fontId="0" fillId="0" borderId="28" xfId="1" applyNumberFormat="1" applyFont="1" applyFill="1" applyBorder="1" applyAlignment="1">
      <alignment horizontal="right"/>
    </xf>
    <xf numFmtId="0" fontId="6" fillId="7" borderId="45" xfId="0" applyFont="1" applyFill="1" applyBorder="1" applyAlignment="1">
      <alignment horizontal="center" vertical="center" wrapText="1"/>
    </xf>
    <xf numFmtId="0" fontId="6" fillId="7" borderId="65" xfId="0" applyFont="1" applyFill="1" applyBorder="1" applyAlignment="1">
      <alignment horizontal="center" vertical="center" wrapText="1"/>
    </xf>
    <xf numFmtId="0" fontId="0" fillId="0" borderId="0" xfId="0" applyBorder="1"/>
    <xf numFmtId="0" fontId="8" fillId="2" borderId="7" xfId="0" applyFont="1" applyFill="1" applyBorder="1" applyAlignment="1">
      <alignment horizontal="center" vertical="center" wrapText="1"/>
    </xf>
    <xf numFmtId="0" fontId="3" fillId="3" borderId="70" xfId="0" applyFont="1" applyFill="1" applyBorder="1" applyAlignment="1">
      <alignment horizontal="center" vertical="center" wrapText="1"/>
    </xf>
    <xf numFmtId="5" fontId="0" fillId="6" borderId="20" xfId="0" applyNumberFormat="1" applyFill="1" applyBorder="1" applyAlignment="1">
      <alignment vertical="center"/>
    </xf>
    <xf numFmtId="5" fontId="3" fillId="3" borderId="59" xfId="0" applyNumberFormat="1" applyFont="1" applyFill="1" applyBorder="1"/>
    <xf numFmtId="5" fontId="0" fillId="2" borderId="63"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9" xfId="0" applyNumberFormat="1" applyFont="1" applyFill="1" applyBorder="1"/>
    <xf numFmtId="5" fontId="3" fillId="3" borderId="40"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7" xfId="0" applyNumberFormat="1" applyBorder="1" applyAlignment="1">
      <alignment vertical="center"/>
    </xf>
    <xf numFmtId="5" fontId="0" fillId="6" borderId="22" xfId="0" applyNumberFormat="1" applyFill="1" applyBorder="1" applyAlignment="1">
      <alignment vertical="center"/>
    </xf>
    <xf numFmtId="5" fontId="0" fillId="6" borderId="40" xfId="0" applyNumberFormat="1" applyFill="1" applyBorder="1" applyAlignment="1">
      <alignment vertical="center"/>
    </xf>
    <xf numFmtId="5" fontId="0" fillId="6" borderId="43" xfId="0" applyNumberFormat="1" applyFill="1" applyBorder="1" applyAlignment="1">
      <alignment vertical="center"/>
    </xf>
    <xf numFmtId="5" fontId="3" fillId="3" borderId="25" xfId="0" applyNumberFormat="1" applyFont="1" applyFill="1" applyBorder="1"/>
    <xf numFmtId="5" fontId="3" fillId="3" borderId="27" xfId="0" applyNumberFormat="1" applyFont="1" applyFill="1" applyBorder="1"/>
    <xf numFmtId="5" fontId="3" fillId="3" borderId="10" xfId="0" applyNumberFormat="1" applyFont="1" applyFill="1" applyBorder="1"/>
    <xf numFmtId="5" fontId="3" fillId="3" borderId="13" xfId="0" applyNumberFormat="1" applyFont="1" applyFill="1" applyBorder="1"/>
    <xf numFmtId="5" fontId="0" fillId="2" borderId="6" xfId="0" applyNumberFormat="1" applyFill="1" applyBorder="1" applyAlignment="1">
      <alignment vertical="center" wrapText="1"/>
    </xf>
    <xf numFmtId="0" fontId="6" fillId="2" borderId="2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164" fontId="8" fillId="7" borderId="11"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6" xfId="1" applyNumberFormat="1" applyFont="1" applyBorder="1" applyAlignment="1">
      <alignment vertical="center"/>
    </xf>
    <xf numFmtId="164" fontId="0" fillId="0" borderId="46" xfId="1" applyNumberFormat="1" applyFont="1" applyFill="1" applyBorder="1" applyAlignment="1">
      <alignment horizontal="right"/>
    </xf>
    <xf numFmtId="164" fontId="0" fillId="6" borderId="54" xfId="1" applyNumberFormat="1" applyFont="1" applyFill="1" applyBorder="1" applyAlignment="1">
      <alignment vertical="center"/>
    </xf>
    <xf numFmtId="164" fontId="0" fillId="0" borderId="29" xfId="1" applyNumberFormat="1" applyFont="1" applyBorder="1" applyAlignment="1">
      <alignment vertical="center"/>
    </xf>
    <xf numFmtId="164" fontId="0" fillId="6" borderId="20" xfId="1" applyNumberFormat="1" applyFont="1" applyFill="1" applyBorder="1" applyAlignment="1">
      <alignment vertical="center"/>
    </xf>
    <xf numFmtId="164" fontId="0" fillId="0" borderId="30" xfId="1" applyNumberFormat="1" applyFont="1" applyFill="1" applyBorder="1" applyAlignment="1">
      <alignment horizontal="right"/>
    </xf>
    <xf numFmtId="164" fontId="0" fillId="6" borderId="20" xfId="1" applyNumberFormat="1" applyFont="1" applyFill="1" applyBorder="1" applyAlignment="1">
      <alignment horizontal="right"/>
    </xf>
    <xf numFmtId="164" fontId="0" fillId="8" borderId="61" xfId="1" applyNumberFormat="1" applyFont="1" applyFill="1" applyBorder="1" applyAlignment="1">
      <alignment vertical="center"/>
    </xf>
    <xf numFmtId="164" fontId="0" fillId="8" borderId="18"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8" xfId="1" applyNumberFormat="1" applyFont="1" applyFill="1" applyBorder="1" applyAlignment="1">
      <alignment horizontal="right"/>
    </xf>
    <xf numFmtId="164" fontId="0" fillId="0" borderId="64" xfId="1" applyNumberFormat="1" applyFont="1" applyBorder="1" applyAlignment="1">
      <alignment vertical="center"/>
    </xf>
    <xf numFmtId="164" fontId="0" fillId="0" borderId="54" xfId="1" applyNumberFormat="1" applyFont="1" applyBorder="1" applyAlignment="1">
      <alignment vertical="center"/>
    </xf>
    <xf numFmtId="164" fontId="0" fillId="0" borderId="54" xfId="1" applyNumberFormat="1" applyFont="1" applyFill="1" applyBorder="1" applyAlignment="1">
      <alignment horizontal="right"/>
    </xf>
    <xf numFmtId="164" fontId="0" fillId="0" borderId="73" xfId="1" applyNumberFormat="1" applyFont="1" applyBorder="1" applyAlignment="1">
      <alignment vertical="center"/>
    </xf>
    <xf numFmtId="164" fontId="0" fillId="0" borderId="13" xfId="1" applyNumberFormat="1" applyFont="1" applyBorder="1" applyAlignment="1">
      <alignment vertical="center"/>
    </xf>
    <xf numFmtId="164" fontId="0" fillId="0" borderId="69"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4" xfId="1" applyNumberFormat="1" applyFont="1" applyBorder="1" applyAlignment="1">
      <alignment vertical="center"/>
    </xf>
    <xf numFmtId="164" fontId="3" fillId="3" borderId="59" xfId="1" applyNumberFormat="1" applyFont="1" applyFill="1" applyBorder="1"/>
    <xf numFmtId="164" fontId="3" fillId="3" borderId="43" xfId="1" applyNumberFormat="1" applyFont="1" applyFill="1" applyBorder="1"/>
    <xf numFmtId="164" fontId="0" fillId="2" borderId="63"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7"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9" xfId="1" applyNumberFormat="1" applyFont="1" applyFill="1" applyBorder="1"/>
    <xf numFmtId="164" fontId="3" fillId="3" borderId="20" xfId="1" applyNumberFormat="1" applyFont="1" applyFill="1" applyBorder="1"/>
    <xf numFmtId="164" fontId="0" fillId="0" borderId="47" xfId="1" applyNumberFormat="1" applyFont="1" applyBorder="1" applyAlignment="1">
      <alignment vertical="center"/>
    </xf>
    <xf numFmtId="164" fontId="0" fillId="0" borderId="8" xfId="1" applyNumberFormat="1" applyFont="1" applyBorder="1" applyAlignment="1">
      <alignment vertical="center"/>
    </xf>
    <xf numFmtId="164" fontId="0" fillId="0" borderId="26" xfId="1" applyNumberFormat="1" applyFont="1" applyBorder="1" applyAlignment="1">
      <alignment vertical="center"/>
    </xf>
    <xf numFmtId="164" fontId="0" fillId="0" borderId="27" xfId="1" applyNumberFormat="1" applyFont="1" applyBorder="1" applyAlignment="1">
      <alignment vertical="center"/>
    </xf>
    <xf numFmtId="164" fontId="0" fillId="0" borderId="27" xfId="1" applyNumberFormat="1" applyFont="1" applyFill="1" applyBorder="1" applyAlignment="1">
      <alignment horizontal="right"/>
    </xf>
    <xf numFmtId="164" fontId="0" fillId="0" borderId="36" xfId="1" applyNumberFormat="1" applyFont="1" applyBorder="1" applyAlignment="1">
      <alignment vertical="center"/>
    </xf>
    <xf numFmtId="164" fontId="0" fillId="0" borderId="20" xfId="1" applyNumberFormat="1" applyFont="1" applyBorder="1" applyAlignment="1">
      <alignment vertical="center"/>
    </xf>
    <xf numFmtId="164" fontId="0" fillId="0" borderId="12" xfId="1" applyNumberFormat="1" applyFont="1" applyBorder="1" applyAlignment="1">
      <alignment vertical="center"/>
    </xf>
    <xf numFmtId="164" fontId="3" fillId="3" borderId="40" xfId="1" applyNumberFormat="1" applyFont="1" applyFill="1" applyBorder="1"/>
    <xf numFmtId="164" fontId="0" fillId="2" borderId="37" xfId="1" applyNumberFormat="1" applyFont="1" applyFill="1" applyBorder="1" applyAlignment="1">
      <alignment vertical="center" wrapText="1"/>
    </xf>
    <xf numFmtId="164" fontId="0" fillId="2" borderId="54" xfId="1" applyNumberFormat="1" applyFont="1" applyFill="1" applyBorder="1" applyAlignment="1">
      <alignment vertical="center" wrapText="1"/>
    </xf>
    <xf numFmtId="164" fontId="0" fillId="2" borderId="66"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5" xfId="1" applyNumberFormat="1" applyFont="1" applyBorder="1" applyAlignment="1">
      <alignment vertical="center"/>
    </xf>
    <xf numFmtId="164" fontId="0" fillId="6" borderId="22" xfId="1" applyNumberFormat="1" applyFont="1" applyFill="1" applyBorder="1" applyAlignment="1">
      <alignment vertical="center"/>
    </xf>
    <xf numFmtId="164" fontId="0" fillId="6" borderId="20" xfId="1" applyNumberFormat="1" applyFont="1" applyFill="1" applyBorder="1"/>
    <xf numFmtId="164" fontId="0" fillId="6" borderId="40" xfId="1" applyNumberFormat="1" applyFont="1" applyFill="1" applyBorder="1" applyAlignment="1">
      <alignment vertical="center"/>
    </xf>
    <xf numFmtId="164" fontId="0" fillId="6" borderId="43" xfId="1" applyNumberFormat="1" applyFont="1" applyFill="1" applyBorder="1" applyAlignment="1">
      <alignment vertical="center"/>
    </xf>
    <xf numFmtId="164" fontId="0" fillId="6" borderId="43" xfId="1" applyNumberFormat="1" applyFont="1" applyFill="1" applyBorder="1" applyAlignment="1">
      <alignment horizontal="right"/>
    </xf>
    <xf numFmtId="164" fontId="0" fillId="6" borderId="43" xfId="1" applyNumberFormat="1" applyFont="1" applyFill="1" applyBorder="1"/>
    <xf numFmtId="164" fontId="3" fillId="3" borderId="25" xfId="1" applyNumberFormat="1" applyFont="1" applyFill="1" applyBorder="1"/>
    <xf numFmtId="164" fontId="3" fillId="3" borderId="27"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8" fontId="0" fillId="0" borderId="54" xfId="1" applyNumberFormat="1" applyFont="1" applyFill="1" applyBorder="1"/>
    <xf numFmtId="164" fontId="0" fillId="0" borderId="24"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8" xfId="1" applyNumberFormat="1" applyFont="1" applyBorder="1" applyAlignment="1">
      <alignment vertical="center"/>
    </xf>
    <xf numFmtId="164" fontId="0" fillId="0" borderId="6" xfId="1" applyNumberFormat="1" applyFont="1" applyBorder="1" applyAlignment="1">
      <alignment vertical="center"/>
    </xf>
    <xf numFmtId="164" fontId="0" fillId="0" borderId="22" xfId="1" applyNumberFormat="1" applyFont="1" applyBorder="1" applyAlignment="1">
      <alignment vertical="center"/>
    </xf>
    <xf numFmtId="169" fontId="0" fillId="0" borderId="3" xfId="3" applyNumberFormat="1" applyFont="1" applyBorder="1" applyAlignment="1">
      <alignment vertical="center"/>
    </xf>
    <xf numFmtId="169" fontId="0" fillId="0" borderId="45" xfId="3" applyNumberFormat="1" applyFont="1" applyBorder="1" applyAlignment="1">
      <alignment vertical="center"/>
    </xf>
    <xf numFmtId="169" fontId="3" fillId="3" borderId="65" xfId="3" applyNumberFormat="1" applyFont="1" applyFill="1" applyBorder="1"/>
    <xf numFmtId="169" fontId="0" fillId="2" borderId="9" xfId="3" applyNumberFormat="1" applyFont="1" applyFill="1" applyBorder="1" applyAlignment="1">
      <alignment vertical="center" wrapText="1"/>
    </xf>
    <xf numFmtId="169" fontId="3" fillId="3" borderId="31" xfId="3" applyNumberFormat="1" applyFont="1" applyFill="1" applyBorder="1"/>
    <xf numFmtId="169" fontId="0" fillId="0" borderId="21" xfId="3" applyNumberFormat="1" applyFont="1" applyBorder="1" applyAlignment="1">
      <alignment vertical="center"/>
    </xf>
    <xf numFmtId="169" fontId="0" fillId="6" borderId="7" xfId="3" applyNumberFormat="1" applyFont="1" applyFill="1" applyBorder="1" applyAlignment="1">
      <alignment vertical="center"/>
    </xf>
    <xf numFmtId="169" fontId="0" fillId="0" borderId="28" xfId="3" applyNumberFormat="1" applyFont="1" applyBorder="1" applyAlignment="1">
      <alignment vertical="center"/>
    </xf>
    <xf numFmtId="169" fontId="0" fillId="6" borderId="21" xfId="3" applyNumberFormat="1" applyFont="1" applyFill="1" applyBorder="1" applyAlignment="1">
      <alignment vertical="center"/>
    </xf>
    <xf numFmtId="169" fontId="0" fillId="6" borderId="44" xfId="3" applyNumberFormat="1" applyFont="1" applyFill="1" applyBorder="1" applyAlignment="1">
      <alignment vertical="center"/>
    </xf>
    <xf numFmtId="169" fontId="3" fillId="3" borderId="28" xfId="3" applyNumberFormat="1" applyFont="1" applyFill="1" applyBorder="1"/>
    <xf numFmtId="169" fontId="3" fillId="3" borderId="11" xfId="3" applyNumberFormat="1" applyFont="1" applyFill="1" applyBorder="1"/>
    <xf numFmtId="169"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4" xfId="1" applyNumberFormat="1" applyFont="1" applyFill="1" applyBorder="1" applyAlignment="1">
      <alignment vertical="center"/>
    </xf>
    <xf numFmtId="164" fontId="0" fillId="0" borderId="3" xfId="1" applyNumberFormat="1" applyFont="1" applyFill="1" applyBorder="1" applyAlignment="1">
      <alignment vertical="center"/>
    </xf>
    <xf numFmtId="164" fontId="3" fillId="6" borderId="10" xfId="1" applyNumberFormat="1" applyFont="1" applyFill="1" applyBorder="1"/>
    <xf numFmtId="164" fontId="3" fillId="6" borderId="13" xfId="1" applyNumberFormat="1" applyFont="1" applyFill="1" applyBorder="1"/>
    <xf numFmtId="164" fontId="3" fillId="6" borderId="13" xfId="1" applyNumberFormat="1" applyFont="1" applyFill="1" applyBorder="1" applyAlignment="1"/>
    <xf numFmtId="164" fontId="3" fillId="6" borderId="11" xfId="1" applyNumberFormat="1" applyFont="1" applyFill="1" applyBorder="1" applyAlignment="1">
      <alignment horizontal="right"/>
    </xf>
    <xf numFmtId="164" fontId="3" fillId="3" borderId="24" xfId="1" applyNumberFormat="1" applyFont="1" applyFill="1" applyBorder="1" applyAlignment="1"/>
    <xf numFmtId="168" fontId="0" fillId="0" borderId="13" xfId="1" applyNumberFormat="1" applyFont="1" applyFill="1" applyBorder="1"/>
    <xf numFmtId="168" fontId="0" fillId="0" borderId="18" xfId="1" applyNumberFormat="1" applyFont="1" applyFill="1" applyBorder="1"/>
    <xf numFmtId="168" fontId="0" fillId="0" borderId="24" xfId="1" applyNumberFormat="1" applyFont="1" applyFill="1" applyBorder="1" applyAlignment="1">
      <alignment vertical="center"/>
    </xf>
    <xf numFmtId="168" fontId="3" fillId="3" borderId="43" xfId="1" applyNumberFormat="1" applyFont="1" applyFill="1" applyBorder="1" applyAlignment="1"/>
    <xf numFmtId="168" fontId="0" fillId="2" borderId="8" xfId="1" applyNumberFormat="1" applyFont="1" applyFill="1" applyBorder="1" applyAlignment="1">
      <alignment vertical="center" wrapText="1"/>
    </xf>
    <xf numFmtId="168" fontId="3" fillId="3" borderId="20" xfId="1" applyNumberFormat="1" applyFont="1" applyFill="1" applyBorder="1" applyAlignment="1"/>
    <xf numFmtId="168" fontId="0" fillId="0" borderId="8" xfId="1" applyNumberFormat="1" applyFont="1" applyFill="1" applyBorder="1"/>
    <xf numFmtId="168" fontId="0" fillId="0" borderId="27" xfId="1" applyNumberFormat="1" applyFont="1" applyFill="1" applyBorder="1"/>
    <xf numFmtId="168" fontId="0" fillId="0" borderId="20" xfId="1" applyNumberFormat="1" applyFont="1" applyFill="1" applyBorder="1"/>
    <xf numFmtId="168" fontId="0" fillId="2" borderId="54" xfId="1" applyNumberFormat="1" applyFont="1" applyFill="1" applyBorder="1" applyAlignment="1">
      <alignment vertical="center" wrapText="1"/>
    </xf>
    <xf numFmtId="168" fontId="0" fillId="6" borderId="8" xfId="1" applyNumberFormat="1" applyFont="1" applyFill="1" applyBorder="1"/>
    <xf numFmtId="168" fontId="0" fillId="6" borderId="20" xfId="1" applyNumberFormat="1" applyFont="1" applyFill="1" applyBorder="1"/>
    <xf numFmtId="168" fontId="0" fillId="6" borderId="43" xfId="1" applyNumberFormat="1" applyFont="1" applyFill="1" applyBorder="1"/>
    <xf numFmtId="168" fontId="3" fillId="3" borderId="27" xfId="1" applyNumberFormat="1" applyFont="1" applyFill="1" applyBorder="1"/>
    <xf numFmtId="168" fontId="3" fillId="3" borderId="13" xfId="1" applyNumberFormat="1" applyFont="1" applyFill="1" applyBorder="1" applyAlignment="1"/>
    <xf numFmtId="164" fontId="0" fillId="0" borderId="18" xfId="1" applyNumberFormat="1" applyFont="1" applyFill="1" applyBorder="1" applyAlignment="1">
      <alignment vertical="center"/>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5"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9" fontId="0" fillId="8" borderId="24" xfId="3" applyNumberFormat="1" applyFont="1" applyFill="1" applyBorder="1" applyAlignment="1">
      <alignment horizontal="right"/>
    </xf>
    <xf numFmtId="0" fontId="0" fillId="0" borderId="75" xfId="0" applyFill="1" applyBorder="1" applyAlignment="1">
      <alignment vertical="center" wrapText="1"/>
    </xf>
    <xf numFmtId="164" fontId="0" fillId="0" borderId="68" xfId="1" applyNumberFormat="1" applyFont="1" applyBorder="1" applyAlignment="1">
      <alignment vertical="center"/>
    </xf>
    <xf numFmtId="164" fontId="0" fillId="6" borderId="34" xfId="1" applyNumberFormat="1" applyFont="1" applyFill="1" applyBorder="1" applyAlignment="1">
      <alignment vertical="center"/>
    </xf>
    <xf numFmtId="164" fontId="0" fillId="0" borderId="62" xfId="1" applyNumberFormat="1" applyFont="1" applyFill="1" applyBorder="1" applyAlignment="1">
      <alignment horizontal="right"/>
    </xf>
    <xf numFmtId="168" fontId="0" fillId="0" borderId="34" xfId="1" applyNumberFormat="1" applyFont="1" applyFill="1" applyBorder="1"/>
    <xf numFmtId="164" fontId="0" fillId="0" borderId="76" xfId="1" applyNumberFormat="1" applyFont="1" applyFill="1" applyBorder="1"/>
    <xf numFmtId="0" fontId="0" fillId="0" borderId="55" xfId="0" applyFill="1" applyBorder="1"/>
    <xf numFmtId="164" fontId="0" fillId="8" borderId="2" xfId="1" applyNumberFormat="1" applyFont="1" applyFill="1" applyBorder="1" applyAlignment="1">
      <alignment vertical="center"/>
    </xf>
    <xf numFmtId="164" fontId="0" fillId="8" borderId="24" xfId="1" applyNumberFormat="1" applyFont="1" applyFill="1" applyBorder="1" applyAlignment="1">
      <alignment vertical="center"/>
    </xf>
    <xf numFmtId="164" fontId="0" fillId="8" borderId="4" xfId="1" applyNumberFormat="1" applyFont="1" applyFill="1" applyBorder="1" applyAlignment="1">
      <alignment horizontal="right"/>
    </xf>
    <xf numFmtId="168" fontId="0" fillId="8" borderId="24" xfId="1" applyNumberFormat="1" applyFont="1" applyFill="1" applyBorder="1"/>
    <xf numFmtId="164" fontId="0" fillId="8" borderId="3" xfId="1" applyNumberFormat="1" applyFont="1" applyFill="1" applyBorder="1"/>
    <xf numFmtId="169" fontId="0" fillId="6" borderId="54" xfId="3" applyNumberFormat="1" applyFont="1" applyFill="1" applyBorder="1" applyAlignment="1">
      <alignment horizontal="right"/>
    </xf>
    <xf numFmtId="169" fontId="0" fillId="6" borderId="20" xfId="3" applyNumberFormat="1" applyFont="1" applyFill="1" applyBorder="1" applyAlignment="1">
      <alignment horizontal="right"/>
    </xf>
    <xf numFmtId="169" fontId="0" fillId="8" borderId="18" xfId="3" applyNumberFormat="1" applyFont="1" applyFill="1" applyBorder="1" applyAlignment="1">
      <alignment horizontal="right"/>
    </xf>
    <xf numFmtId="169" fontId="0" fillId="0" borderId="24" xfId="3" applyNumberFormat="1" applyFont="1" applyFill="1" applyBorder="1" applyAlignment="1">
      <alignment horizontal="right"/>
    </xf>
    <xf numFmtId="169" fontId="0" fillId="0" borderId="24" xfId="3" applyNumberFormat="1" applyFont="1" applyFill="1" applyBorder="1" applyAlignment="1">
      <alignment horizontal="right" vertical="center"/>
    </xf>
    <xf numFmtId="169" fontId="3" fillId="3" borderId="43" xfId="3" applyNumberFormat="1" applyFont="1" applyFill="1" applyBorder="1" applyAlignment="1">
      <alignment horizontal="right"/>
    </xf>
    <xf numFmtId="169" fontId="0" fillId="2" borderId="8" xfId="3" applyNumberFormat="1" applyFont="1" applyFill="1" applyBorder="1" applyAlignment="1">
      <alignment horizontal="right" vertical="center" wrapText="1"/>
    </xf>
    <xf numFmtId="169" fontId="3" fillId="3" borderId="20" xfId="3" applyNumberFormat="1" applyFont="1" applyFill="1" applyBorder="1" applyAlignment="1">
      <alignment horizontal="right"/>
    </xf>
    <xf numFmtId="169" fontId="0" fillId="0" borderId="54" xfId="3" applyNumberFormat="1" applyFont="1" applyFill="1" applyBorder="1" applyAlignment="1">
      <alignment horizontal="right"/>
    </xf>
    <xf numFmtId="169" fontId="0" fillId="0" borderId="8" xfId="3" applyNumberFormat="1" applyFont="1" applyFill="1" applyBorder="1" applyAlignment="1">
      <alignment horizontal="right"/>
    </xf>
    <xf numFmtId="169" fontId="0" fillId="0" borderId="27" xfId="3" applyNumberFormat="1" applyFont="1" applyFill="1" applyBorder="1" applyAlignment="1">
      <alignment horizontal="right"/>
    </xf>
    <xf numFmtId="169" fontId="0" fillId="0" borderId="20" xfId="3" applyNumberFormat="1" applyFont="1" applyFill="1" applyBorder="1" applyAlignment="1">
      <alignment horizontal="right"/>
    </xf>
    <xf numFmtId="169" fontId="0" fillId="0" borderId="13" xfId="3" applyNumberFormat="1" applyFont="1" applyFill="1" applyBorder="1" applyAlignment="1">
      <alignment horizontal="right"/>
    </xf>
    <xf numFmtId="169" fontId="0" fillId="2" borderId="54" xfId="3" applyNumberFormat="1" applyFont="1" applyFill="1" applyBorder="1" applyAlignment="1">
      <alignment horizontal="right" vertical="center" wrapText="1"/>
    </xf>
    <xf numFmtId="169" fontId="0" fillId="6" borderId="8" xfId="3" applyNumberFormat="1" applyFont="1" applyFill="1" applyBorder="1" applyAlignment="1">
      <alignment horizontal="right"/>
    </xf>
    <xf numFmtId="169" fontId="0" fillId="6" borderId="43" xfId="3" applyNumberFormat="1" applyFont="1" applyFill="1" applyBorder="1" applyAlignment="1">
      <alignment horizontal="right"/>
    </xf>
    <xf numFmtId="169" fontId="3" fillId="3" borderId="27" xfId="3" applyNumberFormat="1" applyFont="1" applyFill="1" applyBorder="1" applyAlignment="1">
      <alignment horizontal="right"/>
    </xf>
    <xf numFmtId="169" fontId="3" fillId="6" borderId="13" xfId="3" applyNumberFormat="1" applyFont="1" applyFill="1" applyBorder="1" applyAlignment="1">
      <alignment horizontal="right"/>
    </xf>
    <xf numFmtId="169" fontId="3" fillId="3" borderId="13" xfId="3" applyNumberFormat="1" applyFont="1" applyFill="1" applyBorder="1" applyAlignment="1">
      <alignment horizontal="right"/>
    </xf>
    <xf numFmtId="169" fontId="0" fillId="6" borderId="34" xfId="3" applyNumberFormat="1" applyFont="1" applyFill="1" applyBorder="1" applyAlignment="1">
      <alignment horizontal="right"/>
    </xf>
    <xf numFmtId="169" fontId="0" fillId="6" borderId="13" xfId="3" applyNumberFormat="1" applyFont="1" applyFill="1" applyBorder="1" applyAlignment="1">
      <alignment horizontal="right"/>
    </xf>
    <xf numFmtId="169" fontId="0" fillId="0" borderId="18" xfId="3" applyNumberFormat="1" applyFont="1" applyFill="1" applyBorder="1" applyAlignment="1">
      <alignment horizontal="right"/>
    </xf>
    <xf numFmtId="164" fontId="0" fillId="0" borderId="27" xfId="1" applyNumberFormat="1" applyFont="1" applyFill="1" applyBorder="1" applyAlignment="1">
      <alignment vertical="center"/>
    </xf>
    <xf numFmtId="169" fontId="3" fillId="3" borderId="44" xfId="3" applyNumberFormat="1" applyFont="1" applyFill="1" applyBorder="1" applyAlignment="1"/>
    <xf numFmtId="164" fontId="0" fillId="0" borderId="54"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8" borderId="18" xfId="1" applyNumberFormat="1" applyFont="1" applyFill="1" applyBorder="1" applyAlignment="1">
      <alignment horizontal="center"/>
    </xf>
    <xf numFmtId="164" fontId="0" fillId="0" borderId="13" xfId="1" applyNumberFormat="1" applyFont="1" applyFill="1" applyBorder="1" applyAlignment="1">
      <alignment horizontal="center"/>
    </xf>
    <xf numFmtId="168" fontId="0" fillId="8" borderId="24" xfId="1" applyNumberFormat="1" applyFont="1" applyFill="1" applyBorder="1" applyAlignment="1">
      <alignment horizontal="center"/>
    </xf>
    <xf numFmtId="164" fontId="0" fillId="0" borderId="24" xfId="1" applyNumberFormat="1" applyFont="1" applyFill="1" applyBorder="1" applyAlignment="1">
      <alignment horizontal="center"/>
    </xf>
    <xf numFmtId="164" fontId="0" fillId="0" borderId="24" xfId="1" applyNumberFormat="1" applyFont="1" applyFill="1" applyBorder="1" applyAlignment="1">
      <alignment horizontal="center" vertical="center"/>
    </xf>
    <xf numFmtId="164" fontId="3" fillId="3" borderId="43"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7" xfId="1" applyNumberFormat="1" applyFont="1" applyFill="1" applyBorder="1" applyAlignment="1">
      <alignment horizontal="center"/>
    </xf>
    <xf numFmtId="164" fontId="3" fillId="3" borderId="27" xfId="1" applyNumberFormat="1" applyFont="1" applyFill="1" applyBorder="1" applyAlignment="1">
      <alignment horizontal="center"/>
    </xf>
    <xf numFmtId="164" fontId="3" fillId="3" borderId="13" xfId="1" applyNumberFormat="1" applyFont="1" applyFill="1" applyBorder="1" applyAlignment="1">
      <alignment horizontal="center"/>
    </xf>
    <xf numFmtId="0" fontId="0" fillId="0" borderId="53" xfId="0" applyBorder="1" applyAlignment="1">
      <alignment horizontal="left" vertical="center" wrapText="1"/>
    </xf>
    <xf numFmtId="0" fontId="3" fillId="3" borderId="64" xfId="0" applyFont="1" applyFill="1" applyBorder="1" applyAlignment="1">
      <alignment horizontal="center" vertical="center"/>
    </xf>
    <xf numFmtId="3" fontId="0" fillId="6" borderId="37" xfId="0" applyNumberFormat="1" applyFill="1" applyBorder="1" applyAlignment="1">
      <alignment vertical="center"/>
    </xf>
    <xf numFmtId="3" fontId="0" fillId="6" borderId="66" xfId="0" applyNumberFormat="1" applyFill="1" applyBorder="1" applyAlignment="1">
      <alignment vertical="center"/>
    </xf>
    <xf numFmtId="164" fontId="0" fillId="0" borderId="34" xfId="1" applyNumberFormat="1" applyFont="1" applyBorder="1" applyAlignment="1">
      <alignment vertical="center"/>
    </xf>
    <xf numFmtId="0" fontId="3" fillId="3" borderId="2" xfId="0" applyFont="1" applyFill="1" applyBorder="1"/>
    <xf numFmtId="0" fontId="3" fillId="3" borderId="55"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5" xfId="1" applyNumberFormat="1" applyFont="1" applyFill="1" applyBorder="1"/>
    <xf numFmtId="164" fontId="0" fillId="0" borderId="21" xfId="1" applyNumberFormat="1" applyFont="1" applyFill="1" applyBorder="1" applyAlignment="1">
      <alignment vertical="center"/>
    </xf>
    <xf numFmtId="0" fontId="0" fillId="0" borderId="59"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3" xfId="1" applyNumberFormat="1" applyFont="1" applyBorder="1" applyAlignment="1">
      <alignment vertical="center"/>
    </xf>
    <xf numFmtId="164" fontId="0" fillId="0" borderId="44" xfId="1" applyNumberFormat="1" applyFont="1" applyBorder="1" applyAlignment="1">
      <alignment vertical="center"/>
    </xf>
    <xf numFmtId="164" fontId="0" fillId="0" borderId="70" xfId="1" applyNumberFormat="1" applyFont="1" applyBorder="1" applyAlignment="1">
      <alignment horizontal="center" vertical="center"/>
    </xf>
    <xf numFmtId="164" fontId="0" fillId="0" borderId="35" xfId="1" applyNumberFormat="1" applyFont="1" applyBorder="1" applyAlignment="1">
      <alignment vertical="center"/>
    </xf>
    <xf numFmtId="164" fontId="0" fillId="8" borderId="70" xfId="1" applyNumberFormat="1" applyFont="1" applyFill="1" applyBorder="1" applyAlignment="1">
      <alignment vertical="center"/>
    </xf>
    <xf numFmtId="164" fontId="8" fillId="9" borderId="12" xfId="1" applyNumberFormat="1" applyFont="1" applyFill="1" applyBorder="1" applyAlignment="1">
      <alignment horizontal="center" vertical="center" wrapText="1"/>
    </xf>
    <xf numFmtId="164" fontId="8" fillId="9" borderId="10" xfId="1" applyNumberFormat="1"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5" xfId="0" applyFont="1" applyFill="1" applyBorder="1" applyAlignment="1">
      <alignment horizontal="center" vertical="center" wrapText="1"/>
    </xf>
    <xf numFmtId="37" fontId="0" fillId="0" borderId="32" xfId="1" applyNumberFormat="1" applyFont="1" applyBorder="1" applyAlignment="1">
      <alignment vertical="center"/>
    </xf>
    <xf numFmtId="37" fontId="0" fillId="8" borderId="23" xfId="1" applyNumberFormat="1" applyFont="1" applyFill="1" applyBorder="1" applyAlignment="1">
      <alignment vertical="center"/>
    </xf>
    <xf numFmtId="37" fontId="0" fillId="0" borderId="6" xfId="1" applyNumberFormat="1" applyFont="1" applyBorder="1" applyAlignment="1">
      <alignment vertical="center"/>
    </xf>
    <xf numFmtId="164" fontId="0" fillId="0" borderId="32" xfId="1" applyNumberFormat="1" applyFont="1" applyBorder="1" applyAlignment="1">
      <alignment vertical="center"/>
    </xf>
    <xf numFmtId="164" fontId="0" fillId="0" borderId="23" xfId="1" applyNumberFormat="1" applyFont="1" applyBorder="1" applyAlignment="1">
      <alignment vertical="center"/>
    </xf>
    <xf numFmtId="164" fontId="0" fillId="0" borderId="40" xfId="1" applyNumberFormat="1" applyFont="1" applyBorder="1" applyAlignment="1">
      <alignment vertical="center"/>
    </xf>
    <xf numFmtId="5" fontId="0" fillId="0" borderId="32" xfId="1" applyNumberFormat="1" applyFont="1" applyBorder="1" applyAlignment="1">
      <alignment vertical="center"/>
    </xf>
    <xf numFmtId="5" fontId="0" fillId="0" borderId="35" xfId="1" applyNumberFormat="1" applyFont="1" applyBorder="1" applyAlignment="1">
      <alignment vertical="center"/>
    </xf>
    <xf numFmtId="5" fontId="0" fillId="8" borderId="23" xfId="1" applyNumberFormat="1" applyFont="1" applyFill="1" applyBorder="1" applyAlignment="1">
      <alignment vertical="center"/>
    </xf>
    <xf numFmtId="5" fontId="0" fillId="8" borderId="70"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3" xfId="1" applyNumberFormat="1" applyFont="1" applyBorder="1" applyAlignment="1">
      <alignment vertical="center"/>
    </xf>
    <xf numFmtId="5" fontId="3" fillId="3" borderId="55" xfId="1" applyNumberFormat="1" applyFont="1" applyFill="1" applyBorder="1"/>
    <xf numFmtId="164" fontId="0" fillId="8" borderId="23"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3" xfId="0" applyFont="1" applyFill="1" applyBorder="1"/>
    <xf numFmtId="0" fontId="3" fillId="3" borderId="24" xfId="0" applyFont="1" applyFill="1" applyBorder="1"/>
    <xf numFmtId="164" fontId="3" fillId="3" borderId="70" xfId="1" applyNumberFormat="1" applyFont="1" applyFill="1" applyBorder="1" applyAlignment="1"/>
    <xf numFmtId="0" fontId="0" fillId="0" borderId="16" xfId="0" applyBorder="1"/>
    <xf numFmtId="0" fontId="0" fillId="0" borderId="18" xfId="0" applyBorder="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1" xfId="0" applyFill="1" applyBorder="1" applyAlignment="1">
      <alignment horizontal="left" vertical="center" wrapText="1"/>
    </xf>
    <xf numFmtId="0" fontId="0" fillId="5" borderId="14" xfId="0" applyFill="1" applyBorder="1" applyAlignment="1">
      <alignment horizontal="left" vertical="center" wrapText="1"/>
    </xf>
    <xf numFmtId="169" fontId="0" fillId="0" borderId="65" xfId="3" applyNumberFormat="1" applyFont="1" applyBorder="1" applyAlignment="1">
      <alignment vertical="center"/>
    </xf>
    <xf numFmtId="164" fontId="0" fillId="0" borderId="48" xfId="1" applyNumberFormat="1" applyFont="1" applyBorder="1" applyAlignment="1">
      <alignment vertical="center"/>
    </xf>
    <xf numFmtId="0" fontId="0" fillId="0" borderId="55" xfId="0" applyBorder="1"/>
    <xf numFmtId="5" fontId="0" fillId="8" borderId="2" xfId="0" applyNumberFormat="1" applyFill="1" applyBorder="1" applyAlignment="1">
      <alignment vertical="center"/>
    </xf>
    <xf numFmtId="169" fontId="0" fillId="8" borderId="70" xfId="3" applyNumberFormat="1" applyFont="1" applyFill="1" applyBorder="1" applyAlignment="1">
      <alignment vertical="center"/>
    </xf>
    <xf numFmtId="0" fontId="0" fillId="0" borderId="14" xfId="0" applyFill="1" applyBorder="1" applyAlignment="1">
      <alignment vertical="center" wrapText="1"/>
    </xf>
    <xf numFmtId="169"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6" xfId="0" applyNumberFormat="1" applyFill="1" applyBorder="1" applyAlignment="1">
      <alignment vertical="center"/>
    </xf>
    <xf numFmtId="5" fontId="0" fillId="6" borderId="11" xfId="0" applyNumberFormat="1" applyFill="1" applyBorder="1" applyAlignment="1">
      <alignment vertical="center"/>
    </xf>
    <xf numFmtId="5" fontId="0" fillId="8" borderId="70" xfId="0" applyNumberFormat="1" applyFill="1" applyBorder="1" applyAlignment="1">
      <alignment vertical="center"/>
    </xf>
    <xf numFmtId="5" fontId="0" fillId="0" borderId="44" xfId="0" applyNumberFormat="1" applyBorder="1" applyAlignment="1">
      <alignment vertical="center"/>
    </xf>
    <xf numFmtId="5" fontId="0" fillId="0" borderId="19" xfId="0" applyNumberFormat="1" applyFill="1" applyBorder="1" applyAlignment="1">
      <alignment vertical="center"/>
    </xf>
    <xf numFmtId="5" fontId="0" fillId="0" borderId="70" xfId="0" applyNumberFormat="1" applyFill="1" applyBorder="1" applyAlignment="1">
      <alignment vertical="center"/>
    </xf>
    <xf numFmtId="5" fontId="3" fillId="3" borderId="53" xfId="0" applyNumberFormat="1" applyFont="1" applyFill="1" applyBorder="1"/>
    <xf numFmtId="5" fontId="0" fillId="8" borderId="23" xfId="0" applyNumberFormat="1" applyFill="1" applyBorder="1" applyAlignment="1">
      <alignment vertical="center"/>
    </xf>
    <xf numFmtId="9" fontId="0" fillId="0" borderId="3" xfId="3" applyFont="1" applyBorder="1" applyAlignment="1">
      <alignment vertical="center"/>
    </xf>
    <xf numFmtId="5" fontId="0" fillId="2" borderId="7" xfId="0" applyNumberFormat="1" applyFill="1" applyBorder="1" applyAlignment="1">
      <alignment vertical="center" wrapText="1"/>
    </xf>
    <xf numFmtId="5" fontId="3" fillId="3" borderId="21" xfId="0" applyNumberFormat="1" applyFont="1" applyFill="1" applyBorder="1"/>
    <xf numFmtId="5" fontId="0" fillId="0" borderId="70" xfId="0" applyNumberFormat="1" applyBorder="1" applyAlignment="1">
      <alignment vertical="center"/>
    </xf>
    <xf numFmtId="5" fontId="0" fillId="0" borderId="28" xfId="0" applyNumberFormat="1" applyBorder="1" applyAlignment="1">
      <alignment vertical="center"/>
    </xf>
    <xf numFmtId="5" fontId="0" fillId="0" borderId="21" xfId="0" applyNumberFormat="1" applyBorder="1" applyAlignment="1">
      <alignment vertical="center"/>
    </xf>
    <xf numFmtId="5" fontId="3" fillId="3" borderId="22" xfId="0" applyNumberFormat="1" applyFont="1" applyFill="1" applyBorder="1"/>
    <xf numFmtId="5" fontId="0" fillId="2" borderId="16" xfId="0" applyNumberFormat="1" applyFill="1" applyBorder="1" applyAlignment="1">
      <alignment vertical="center" wrapText="1"/>
    </xf>
    <xf numFmtId="5" fontId="0" fillId="2" borderId="18" xfId="0" applyNumberFormat="1" applyFill="1" applyBorder="1" applyAlignment="1">
      <alignment vertical="center" wrapText="1"/>
    </xf>
    <xf numFmtId="0" fontId="0" fillId="2" borderId="19" xfId="0" applyFill="1" applyBorder="1" applyAlignment="1">
      <alignment vertical="center" wrapText="1"/>
    </xf>
    <xf numFmtId="0" fontId="0" fillId="0" borderId="68" xfId="0" applyBorder="1" applyAlignment="1">
      <alignment vertical="center" wrapText="1"/>
    </xf>
    <xf numFmtId="169" fontId="0" fillId="0" borderId="74" xfId="3" applyNumberFormat="1" applyFont="1" applyBorder="1" applyAlignment="1">
      <alignment vertical="center"/>
    </xf>
    <xf numFmtId="0" fontId="0" fillId="2" borderId="16" xfId="0" applyFill="1" applyBorder="1" applyAlignment="1">
      <alignment vertical="center" wrapText="1"/>
    </xf>
    <xf numFmtId="0" fontId="0" fillId="2" borderId="18"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8" xfId="1" applyNumberFormat="1" applyFont="1" applyFill="1" applyBorder="1" applyAlignment="1">
      <alignment vertical="center" wrapText="1"/>
    </xf>
    <xf numFmtId="169" fontId="0" fillId="2" borderId="19" xfId="3" applyNumberFormat="1" applyFont="1" applyFill="1" applyBorder="1" applyAlignment="1">
      <alignment vertical="center" wrapText="1"/>
    </xf>
    <xf numFmtId="164" fontId="3" fillId="3" borderId="23" xfId="1" applyNumberFormat="1" applyFont="1" applyFill="1" applyBorder="1"/>
    <xf numFmtId="164" fontId="3" fillId="3" borderId="24" xfId="1" applyNumberFormat="1" applyFont="1" applyFill="1" applyBorder="1"/>
    <xf numFmtId="169" fontId="3" fillId="3" borderId="42" xfId="3" applyNumberFormat="1" applyFont="1" applyFill="1" applyBorder="1"/>
    <xf numFmtId="169" fontId="3" fillId="3" borderId="70" xfId="3" applyNumberFormat="1" applyFont="1" applyFill="1" applyBorder="1"/>
    <xf numFmtId="169" fontId="0" fillId="0" borderId="4" xfId="3" applyNumberFormat="1" applyFont="1" applyBorder="1" applyAlignment="1">
      <alignment vertical="center"/>
    </xf>
    <xf numFmtId="169" fontId="0" fillId="0" borderId="72" xfId="3" applyNumberFormat="1" applyFont="1" applyBorder="1" applyAlignment="1">
      <alignment vertical="center"/>
    </xf>
    <xf numFmtId="169" fontId="0" fillId="0" borderId="39" xfId="3" applyNumberFormat="1" applyFont="1" applyBorder="1" applyAlignment="1">
      <alignment vertical="center"/>
    </xf>
    <xf numFmtId="5" fontId="0" fillId="0" borderId="35" xfId="0" applyNumberFormat="1" applyBorder="1" applyAlignment="1">
      <alignment vertical="center"/>
    </xf>
    <xf numFmtId="5" fontId="3" fillId="3" borderId="23" xfId="0" applyNumberFormat="1" applyFont="1" applyFill="1" applyBorder="1"/>
    <xf numFmtId="5" fontId="3" fillId="3" borderId="70" xfId="0" applyNumberFormat="1" applyFont="1" applyFill="1" applyBorder="1"/>
    <xf numFmtId="169" fontId="0" fillId="0" borderId="35" xfId="3" applyNumberFormat="1" applyFont="1" applyBorder="1" applyAlignment="1">
      <alignment vertical="center"/>
    </xf>
    <xf numFmtId="164" fontId="3" fillId="3" borderId="23" xfId="0" applyNumberFormat="1" applyFont="1" applyFill="1" applyBorder="1"/>
    <xf numFmtId="170" fontId="0" fillId="2" borderId="37" xfId="0" applyNumberFormat="1" applyFill="1" applyBorder="1" applyAlignment="1">
      <alignment vertical="center" wrapText="1"/>
    </xf>
    <xf numFmtId="170" fontId="0" fillId="2" borderId="66" xfId="0" applyNumberFormat="1" applyFill="1" applyBorder="1" applyAlignment="1">
      <alignment vertical="center" wrapText="1"/>
    </xf>
    <xf numFmtId="164" fontId="3" fillId="3" borderId="42" xfId="1" applyNumberFormat="1" applyFont="1" applyFill="1" applyBorder="1"/>
    <xf numFmtId="164" fontId="3" fillId="3" borderId="70" xfId="1" applyNumberFormat="1" applyFont="1" applyFill="1" applyBorder="1"/>
    <xf numFmtId="164" fontId="0" fillId="6" borderId="16" xfId="1" applyNumberFormat="1" applyFont="1" applyFill="1" applyBorder="1" applyAlignment="1">
      <alignment vertical="center"/>
    </xf>
    <xf numFmtId="164" fontId="0" fillId="6" borderId="19" xfId="1" applyNumberFormat="1" applyFont="1" applyFill="1" applyBorder="1" applyAlignment="1">
      <alignment vertical="center"/>
    </xf>
    <xf numFmtId="5" fontId="0" fillId="0" borderId="70" xfId="1" applyNumberFormat="1" applyFont="1" applyBorder="1" applyAlignment="1">
      <alignment horizontal="right" vertical="center"/>
    </xf>
    <xf numFmtId="164" fontId="0" fillId="0" borderId="26" xfId="1" applyNumberFormat="1" applyFont="1" applyFill="1" applyBorder="1" applyAlignment="1">
      <alignment vertical="center"/>
    </xf>
    <xf numFmtId="164" fontId="0" fillId="0" borderId="28" xfId="1" applyNumberFormat="1" applyFont="1" applyFill="1" applyBorder="1" applyAlignment="1">
      <alignment vertical="center"/>
    </xf>
    <xf numFmtId="164" fontId="0" fillId="0" borderId="36"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4"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3" fillId="3" borderId="16" xfId="1" applyNumberFormat="1" applyFont="1" applyFill="1" applyBorder="1"/>
    <xf numFmtId="164" fontId="3" fillId="3" borderId="19" xfId="1" applyNumberFormat="1" applyFont="1" applyFill="1" applyBorder="1"/>
    <xf numFmtId="164" fontId="3" fillId="3" borderId="11" xfId="1" applyNumberFormat="1" applyFont="1" applyFill="1" applyBorder="1"/>
    <xf numFmtId="164" fontId="0" fillId="0" borderId="6" xfId="1" applyNumberFormat="1" applyFont="1" applyFill="1" applyBorder="1" applyAlignment="1">
      <alignment vertical="center"/>
    </xf>
    <xf numFmtId="164" fontId="0" fillId="0" borderId="40" xfId="1" applyNumberFormat="1" applyFont="1" applyFill="1" applyBorder="1" applyAlignment="1">
      <alignment vertical="center"/>
    </xf>
    <xf numFmtId="164" fontId="0" fillId="0" borderId="44" xfId="1" applyNumberFormat="1" applyFont="1" applyFill="1" applyBorder="1" applyAlignment="1">
      <alignment horizontal="center" vertical="center"/>
    </xf>
    <xf numFmtId="5" fontId="0" fillId="0" borderId="61" xfId="0" applyNumberFormat="1" applyFill="1" applyBorder="1" applyAlignment="1">
      <alignment vertical="center"/>
    </xf>
    <xf numFmtId="0" fontId="0" fillId="0" borderId="44" xfId="0" applyFill="1" applyBorder="1" applyAlignment="1">
      <alignment horizontal="center" vertical="center"/>
    </xf>
    <xf numFmtId="164" fontId="0" fillId="0" borderId="44" xfId="1" applyNumberFormat="1" applyFont="1" applyBorder="1" applyAlignment="1">
      <alignment horizontal="center" vertical="center"/>
    </xf>
    <xf numFmtId="0" fontId="3" fillId="3" borderId="2" xfId="0" applyFont="1" applyFill="1" applyBorder="1" applyAlignment="1">
      <alignment horizontal="center" vertical="center" wrapText="1"/>
    </xf>
    <xf numFmtId="6" fontId="0" fillId="0" borderId="25" xfId="0" applyNumberFormat="1" applyFill="1" applyBorder="1" applyAlignment="1">
      <alignment vertical="center"/>
    </xf>
    <xf numFmtId="6" fontId="0" fillId="0" borderId="28" xfId="0" applyNumberFormat="1" applyFill="1" applyBorder="1" applyAlignment="1">
      <alignment vertical="center"/>
    </xf>
    <xf numFmtId="6" fontId="0" fillId="0" borderId="22" xfId="0" applyNumberFormat="1" applyFill="1" applyBorder="1" applyAlignment="1">
      <alignment vertical="center"/>
    </xf>
    <xf numFmtId="6" fontId="0" fillId="0" borderId="21"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3" fillId="3" borderId="40" xfId="0" applyNumberFormat="1" applyFont="1" applyFill="1" applyBorder="1"/>
    <xf numFmtId="6" fontId="3" fillId="3" borderId="44" xfId="0" applyNumberFormat="1" applyFont="1" applyFill="1" applyBorder="1"/>
    <xf numFmtId="164" fontId="3" fillId="6" borderId="23" xfId="1" applyNumberFormat="1" applyFont="1" applyFill="1" applyBorder="1"/>
    <xf numFmtId="164" fontId="3" fillId="6" borderId="42" xfId="1" applyNumberFormat="1" applyFont="1" applyFill="1" applyBorder="1"/>
    <xf numFmtId="164" fontId="3" fillId="6" borderId="70" xfId="1" applyNumberFormat="1" applyFont="1" applyFill="1" applyBorder="1"/>
    <xf numFmtId="164" fontId="3" fillId="6" borderId="70" xfId="1" applyNumberFormat="1" applyFont="1" applyFill="1" applyBorder="1" applyAlignment="1">
      <alignment horizontal="right"/>
    </xf>
    <xf numFmtId="5" fontId="0" fillId="6" borderId="40" xfId="1" applyNumberFormat="1" applyFont="1" applyFill="1" applyBorder="1" applyAlignment="1">
      <alignment vertical="center"/>
    </xf>
    <xf numFmtId="5" fontId="0" fillId="6" borderId="44" xfId="1" applyNumberFormat="1" applyFont="1" applyFill="1" applyBorder="1" applyAlignment="1">
      <alignment vertical="center"/>
    </xf>
    <xf numFmtId="10" fontId="0" fillId="0" borderId="54" xfId="3" applyNumberFormat="1" applyFont="1" applyFill="1" applyBorder="1" applyAlignment="1">
      <alignment vertical="center"/>
    </xf>
    <xf numFmtId="169" fontId="0" fillId="0" borderId="3" xfId="3" applyNumberFormat="1" applyFont="1" applyFill="1" applyBorder="1" applyAlignment="1">
      <alignment vertical="center"/>
    </xf>
    <xf numFmtId="169" fontId="0" fillId="8" borderId="3" xfId="3" applyNumberFormat="1" applyFont="1" applyFill="1" applyBorder="1" applyAlignment="1">
      <alignment vertical="center"/>
    </xf>
    <xf numFmtId="164" fontId="0" fillId="0" borderId="47"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9" fontId="0" fillId="0" borderId="27" xfId="3" applyNumberFormat="1" applyFont="1" applyFill="1" applyBorder="1" applyAlignment="1">
      <alignment horizontal="center"/>
    </xf>
    <xf numFmtId="164" fontId="0" fillId="0" borderId="54" xfId="1" applyNumberFormat="1" applyFont="1" applyFill="1" applyBorder="1" applyAlignment="1">
      <alignment vertical="center"/>
    </xf>
    <xf numFmtId="0" fontId="0" fillId="0" borderId="0" xfId="0" applyFill="1"/>
    <xf numFmtId="0" fontId="19" fillId="0" borderId="0" xfId="6" applyFont="1"/>
    <xf numFmtId="0" fontId="18" fillId="0" borderId="0" xfId="6"/>
    <xf numFmtId="0" fontId="18" fillId="0" borderId="0" xfId="6" applyAlignment="1">
      <alignment horizontal="center"/>
    </xf>
    <xf numFmtId="0" fontId="18" fillId="0" borderId="0" xfId="6" applyAlignment="1">
      <alignment horizontal="center" wrapText="1"/>
    </xf>
    <xf numFmtId="0" fontId="21" fillId="10" borderId="0" xfId="6" applyFont="1" applyFill="1" applyBorder="1" applyAlignment="1">
      <alignment horizontal="center" wrapText="1"/>
    </xf>
    <xf numFmtId="0" fontId="21" fillId="4" borderId="0" xfId="0" applyFont="1" applyFill="1" applyBorder="1" applyAlignment="1">
      <alignment horizontal="center" wrapText="1"/>
    </xf>
    <xf numFmtId="0" fontId="22" fillId="10" borderId="0" xfId="6" applyFont="1" applyFill="1" applyBorder="1" applyAlignment="1">
      <alignment horizontal="center" wrapText="1"/>
    </xf>
    <xf numFmtId="0" fontId="18" fillId="0" borderId="0" xfId="6" applyAlignment="1">
      <alignment horizontal="center" vertical="center" wrapText="1"/>
    </xf>
    <xf numFmtId="0" fontId="22" fillId="10" borderId="0" xfId="6" applyFont="1" applyFill="1" applyBorder="1" applyAlignment="1">
      <alignment horizontal="center" vertical="center" wrapText="1"/>
    </xf>
    <xf numFmtId="0" fontId="22" fillId="10" borderId="0" xfId="6" quotePrefix="1" applyFont="1" applyFill="1" applyBorder="1" applyAlignment="1">
      <alignment horizontal="center" vertical="center" wrapText="1"/>
    </xf>
    <xf numFmtId="0" fontId="21" fillId="0" borderId="0" xfId="6" applyFont="1" applyBorder="1" applyAlignment="1">
      <alignment horizontal="left"/>
    </xf>
    <xf numFmtId="0" fontId="21" fillId="0" borderId="0" xfId="6" applyFont="1" applyBorder="1" applyAlignment="1">
      <alignment horizontal="center"/>
    </xf>
    <xf numFmtId="164" fontId="21" fillId="0" borderId="0" xfId="1" applyNumberFormat="1" applyFont="1" applyBorder="1" applyAlignment="1">
      <alignment horizontal="right"/>
    </xf>
    <xf numFmtId="10" fontId="22" fillId="0" borderId="0" xfId="3" applyNumberFormat="1" applyFont="1" applyBorder="1" applyAlignment="1">
      <alignment horizontal="right"/>
    </xf>
    <xf numFmtId="3" fontId="22" fillId="0" borderId="0" xfId="6" applyNumberFormat="1" applyFont="1" applyBorder="1" applyAlignment="1">
      <alignment horizontal="center"/>
    </xf>
    <xf numFmtId="10" fontId="21" fillId="0" borderId="0" xfId="1" applyNumberFormat="1" applyFont="1" applyBorder="1" applyAlignment="1">
      <alignment horizontal="right"/>
    </xf>
    <xf numFmtId="10" fontId="22" fillId="0" borderId="0" xfId="1" applyNumberFormat="1" applyFont="1" applyBorder="1" applyAlignment="1">
      <alignment horizontal="right"/>
    </xf>
    <xf numFmtId="164" fontId="21" fillId="0" borderId="0" xfId="1" applyNumberFormat="1" applyFont="1" applyBorder="1" applyAlignment="1">
      <alignment horizontal="center"/>
    </xf>
    <xf numFmtId="0" fontId="21" fillId="0" borderId="0" xfId="6" applyFont="1" applyBorder="1" applyAlignment="1">
      <alignment horizontal="right"/>
    </xf>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4" xfId="0" applyNumberFormat="1" applyFill="1" applyBorder="1" applyAlignment="1">
      <alignment vertical="center"/>
    </xf>
    <xf numFmtId="5" fontId="0" fillId="0" borderId="73" xfId="0" applyNumberFormat="1" applyFill="1" applyBorder="1" applyAlignment="1">
      <alignment vertical="center"/>
    </xf>
    <xf numFmtId="5" fontId="0" fillId="0" borderId="59" xfId="0" applyNumberFormat="1" applyFill="1" applyBorder="1" applyAlignment="1">
      <alignment vertical="center"/>
    </xf>
    <xf numFmtId="5" fontId="0" fillId="0" borderId="2" xfId="0" applyNumberFormat="1" applyFill="1" applyBorder="1" applyAlignment="1">
      <alignment vertical="center"/>
    </xf>
    <xf numFmtId="5" fontId="0" fillId="0" borderId="37" xfId="0" applyNumberFormat="1" applyFill="1" applyBorder="1" applyAlignment="1">
      <alignment vertical="center"/>
    </xf>
    <xf numFmtId="5" fontId="0" fillId="0" borderId="10" xfId="0" applyNumberFormat="1" applyFill="1" applyBorder="1" applyAlignment="1">
      <alignment vertical="center"/>
    </xf>
    <xf numFmtId="5" fontId="0" fillId="0" borderId="40" xfId="0" applyNumberFormat="1" applyFill="1" applyBorder="1" applyAlignment="1">
      <alignment vertical="center"/>
    </xf>
    <xf numFmtId="5" fontId="0" fillId="0" borderId="16" xfId="0" applyNumberFormat="1" applyFill="1" applyBorder="1" applyAlignment="1">
      <alignment vertical="center"/>
    </xf>
    <xf numFmtId="5" fontId="0" fillId="0" borderId="23" xfId="0" applyNumberFormat="1" applyFill="1" applyBorder="1" applyAlignment="1">
      <alignment vertical="center"/>
    </xf>
    <xf numFmtId="5" fontId="0" fillId="0" borderId="25" xfId="0" applyNumberFormat="1" applyFill="1" applyBorder="1" applyAlignment="1">
      <alignment vertical="center"/>
    </xf>
    <xf numFmtId="5" fontId="0" fillId="0" borderId="22" xfId="0" applyNumberFormat="1" applyFill="1" applyBorder="1" applyAlignment="1">
      <alignment vertical="center"/>
    </xf>
    <xf numFmtId="5" fontId="0" fillId="0" borderId="32" xfId="0" applyNumberFormat="1" applyFill="1" applyBorder="1" applyAlignment="1">
      <alignment vertical="center"/>
    </xf>
    <xf numFmtId="5" fontId="0" fillId="0" borderId="27" xfId="0" applyNumberFormat="1" applyFill="1" applyBorder="1" applyAlignment="1">
      <alignment vertical="center"/>
    </xf>
    <xf numFmtId="5" fontId="3" fillId="4" borderId="40" xfId="1" applyNumberFormat="1" applyFont="1" applyFill="1" applyBorder="1" applyAlignment="1"/>
    <xf numFmtId="5" fontId="3" fillId="4" borderId="43" xfId="1" applyNumberFormat="1" applyFont="1" applyFill="1" applyBorder="1" applyAlignment="1"/>
    <xf numFmtId="0" fontId="23" fillId="0" borderId="0" xfId="0" applyFont="1"/>
    <xf numFmtId="0" fontId="24" fillId="0" borderId="0" xfId="0" applyFont="1"/>
    <xf numFmtId="0" fontId="25" fillId="0" borderId="0" xfId="0" applyFont="1"/>
    <xf numFmtId="0" fontId="24" fillId="3" borderId="55" xfId="0" applyFont="1" applyFill="1" applyBorder="1" applyAlignment="1">
      <alignment vertical="center" wrapText="1"/>
    </xf>
    <xf numFmtId="0" fontId="24" fillId="3" borderId="3" xfId="0" applyFont="1" applyFill="1" applyBorder="1" applyAlignment="1">
      <alignment horizontal="center" vertical="center" wrapText="1"/>
    </xf>
    <xf numFmtId="0" fontId="24" fillId="0" borderId="53" xfId="0" applyFont="1" applyBorder="1" applyAlignment="1">
      <alignment vertical="center" wrapText="1"/>
    </xf>
    <xf numFmtId="3" fontId="27" fillId="0" borderId="65" xfId="1" applyNumberFormat="1" applyFont="1" applyBorder="1" applyAlignment="1">
      <alignment horizontal="right" vertical="center"/>
    </xf>
    <xf numFmtId="10" fontId="27" fillId="0" borderId="65" xfId="3" applyNumberFormat="1" applyFont="1" applyBorder="1" applyAlignment="1">
      <alignment horizontal="center" vertical="center"/>
    </xf>
    <xf numFmtId="169" fontId="27" fillId="0" borderId="65" xfId="3" applyNumberFormat="1" applyFont="1" applyBorder="1" applyAlignment="1">
      <alignment horizontal="center" vertical="center"/>
    </xf>
    <xf numFmtId="3" fontId="27" fillId="11" borderId="65" xfId="1" applyNumberFormat="1" applyFont="1" applyFill="1" applyBorder="1" applyAlignment="1">
      <alignment horizontal="right" vertical="center"/>
    </xf>
    <xf numFmtId="164" fontId="27" fillId="11" borderId="65" xfId="1" applyNumberFormat="1" applyFont="1" applyFill="1" applyBorder="1" applyAlignment="1">
      <alignment horizontal="center" vertical="center"/>
    </xf>
    <xf numFmtId="164" fontId="27" fillId="11" borderId="65" xfId="1" applyNumberFormat="1" applyFont="1" applyFill="1" applyBorder="1" applyAlignment="1">
      <alignment horizontal="right" vertical="center"/>
    </xf>
    <xf numFmtId="171" fontId="27" fillId="0" borderId="65" xfId="1" applyNumberFormat="1" applyFont="1" applyBorder="1" applyAlignment="1">
      <alignment horizontal="right" vertical="center"/>
    </xf>
    <xf numFmtId="0" fontId="25" fillId="0" borderId="0" xfId="0" applyFont="1" applyAlignment="1">
      <alignment horizontal="left" vertical="center"/>
    </xf>
    <xf numFmtId="0" fontId="30" fillId="0" borderId="53" xfId="0" applyFont="1" applyBorder="1" applyAlignment="1">
      <alignment vertical="center"/>
    </xf>
    <xf numFmtId="164" fontId="30" fillId="0" borderId="65" xfId="1" applyNumberFormat="1" applyFont="1" applyBorder="1" applyAlignment="1">
      <alignment horizontal="center" vertical="center"/>
    </xf>
    <xf numFmtId="164" fontId="24" fillId="0" borderId="65" xfId="1" applyNumberFormat="1" applyFont="1" applyBorder="1" applyAlignment="1">
      <alignment vertical="center"/>
    </xf>
    <xf numFmtId="169" fontId="30" fillId="0" borderId="65" xfId="3" applyNumberFormat="1" applyFont="1" applyBorder="1" applyAlignment="1">
      <alignment horizontal="center" vertical="center"/>
    </xf>
    <xf numFmtId="0" fontId="24" fillId="12" borderId="53" xfId="0" applyFont="1" applyFill="1" applyBorder="1" applyAlignment="1">
      <alignment vertical="center" wrapText="1"/>
    </xf>
    <xf numFmtId="164" fontId="24" fillId="12" borderId="65" xfId="0" applyNumberFormat="1" applyFont="1" applyFill="1" applyBorder="1" applyAlignment="1">
      <alignment horizontal="center" vertical="center"/>
    </xf>
    <xf numFmtId="169" fontId="24" fillId="12" borderId="65" xfId="3" applyNumberFormat="1" applyFont="1" applyFill="1" applyBorder="1" applyAlignment="1">
      <alignment horizontal="center" vertical="center"/>
    </xf>
    <xf numFmtId="164" fontId="30" fillId="0" borderId="65" xfId="1" applyNumberFormat="1" applyFont="1" applyFill="1" applyBorder="1" applyAlignment="1">
      <alignment horizontal="center" vertical="center"/>
    </xf>
    <xf numFmtId="164" fontId="24" fillId="12" borderId="65" xfId="1" applyNumberFormat="1" applyFont="1" applyFill="1" applyBorder="1" applyAlignment="1">
      <alignment horizontal="center" vertical="center"/>
    </xf>
    <xf numFmtId="0" fontId="30" fillId="3" borderId="55" xfId="0" applyFont="1" applyFill="1" applyBorder="1" applyAlignment="1">
      <alignment horizontal="center" vertical="center" wrapText="1"/>
    </xf>
    <xf numFmtId="0" fontId="30" fillId="3" borderId="3" xfId="0" applyFont="1" applyFill="1" applyBorder="1" applyAlignment="1">
      <alignment horizontal="center" vertical="center" wrapText="1"/>
    </xf>
    <xf numFmtId="170" fontId="30" fillId="0" borderId="65" xfId="1" applyNumberFormat="1" applyFont="1" applyBorder="1" applyAlignment="1">
      <alignment horizontal="center" vertical="center"/>
    </xf>
    <xf numFmtId="170" fontId="24" fillId="12" borderId="65" xfId="0" applyNumberFormat="1" applyFont="1" applyFill="1" applyBorder="1" applyAlignment="1">
      <alignment horizontal="center" vertical="center"/>
    </xf>
    <xf numFmtId="0" fontId="30" fillId="0" borderId="53" xfId="0" applyFont="1" applyFill="1" applyBorder="1" applyAlignment="1">
      <alignment vertical="center"/>
    </xf>
    <xf numFmtId="170" fontId="30" fillId="0" borderId="65" xfId="1" applyNumberFormat="1" applyFont="1" applyFill="1" applyBorder="1" applyAlignment="1">
      <alignment horizontal="center" vertical="center"/>
    </xf>
    <xf numFmtId="170" fontId="30" fillId="0" borderId="65" xfId="2" applyNumberFormat="1" applyFont="1" applyFill="1" applyBorder="1" applyAlignment="1">
      <alignment horizontal="center" vertical="center"/>
    </xf>
    <xf numFmtId="169" fontId="30" fillId="0" borderId="65" xfId="3" applyNumberFormat="1" applyFont="1" applyFill="1" applyBorder="1" applyAlignment="1">
      <alignment horizontal="center" vertical="center"/>
    </xf>
    <xf numFmtId="170" fontId="24" fillId="12" borderId="65" xfId="1" applyNumberFormat="1" applyFont="1" applyFill="1" applyBorder="1" applyAlignment="1">
      <alignment horizontal="center" vertical="center"/>
    </xf>
    <xf numFmtId="0" fontId="24" fillId="3" borderId="55"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30" fillId="0" borderId="53" xfId="0" applyFont="1" applyBorder="1" applyAlignment="1">
      <alignment vertical="center" wrapText="1"/>
    </xf>
    <xf numFmtId="6" fontId="30" fillId="0" borderId="65" xfId="0" applyNumberFormat="1" applyFont="1" applyBorder="1" applyAlignment="1">
      <alignment horizontal="center" vertical="center"/>
    </xf>
    <xf numFmtId="10" fontId="30" fillId="0" borderId="65" xfId="0" applyNumberFormat="1" applyFont="1" applyBorder="1" applyAlignment="1">
      <alignment horizontal="center" vertical="center"/>
    </xf>
    <xf numFmtId="0" fontId="30" fillId="0" borderId="65" xfId="0" applyFont="1" applyBorder="1" applyAlignment="1">
      <alignment horizontal="center" vertical="center"/>
    </xf>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61" xfId="0" applyBorder="1" applyAlignment="1">
      <alignment horizontal="left" vertical="center" wrapText="1"/>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14" fillId="0" borderId="46" xfId="0" applyFont="1" applyFill="1" applyBorder="1" applyAlignment="1">
      <alignment horizontal="left" wrapText="1"/>
    </xf>
    <xf numFmtId="0" fontId="14" fillId="0" borderId="0" xfId="0" applyFont="1" applyAlignment="1">
      <alignment horizontal="left" wrapText="1"/>
    </xf>
    <xf numFmtId="0" fontId="0" fillId="0" borderId="0" xfId="0" applyAlignment="1">
      <alignment horizontal="left"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3" xfId="0" applyBorder="1" applyAlignment="1">
      <alignment horizontal="left" vertical="center" wrapText="1"/>
    </xf>
    <xf numFmtId="0" fontId="0" fillId="0" borderId="73" xfId="0" applyBorder="1" applyAlignment="1">
      <alignment horizontal="left" vertical="center" wrapText="1"/>
    </xf>
    <xf numFmtId="0" fontId="6" fillId="2" borderId="1"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68" xfId="0" applyBorder="1" applyAlignment="1">
      <alignment horizontal="left" vertical="center" wrapText="1"/>
    </xf>
    <xf numFmtId="0" fontId="26" fillId="0" borderId="0" xfId="0" applyFont="1" applyAlignment="1">
      <alignment horizontal="left" vertical="center" wrapText="1"/>
    </xf>
    <xf numFmtId="0" fontId="24" fillId="3" borderId="51"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0" fillId="2" borderId="0" xfId="6" applyFont="1" applyFill="1" applyBorder="1" applyAlignment="1">
      <alignment horizontal="center" vertical="center" wrapText="1"/>
    </xf>
  </cellXfs>
  <cellStyles count="7">
    <cellStyle name="Comma" xfId="1" builtinId="3"/>
    <cellStyle name="Currency" xfId="2" builtinId="4"/>
    <cellStyle name="Normal" xfId="0" builtinId="0"/>
    <cellStyle name="Normal 10 2" xfId="4" xr:uid="{00000000-0005-0000-0000-000003000000}"/>
    <cellStyle name="Normal 2" xfId="5" xr:uid="{00000000-0005-0000-0000-000004000000}"/>
    <cellStyle name="Normal_Revised Exhibit 1_021810_Eberts" xfId="6" xr:uid="{00000000-0005-0000-0000-000005000000}"/>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333375</xdr:colOff>
      <xdr:row>35</xdr:row>
      <xdr:rowOff>0</xdr:rowOff>
    </xdr:from>
    <xdr:to>
      <xdr:col>9</xdr:col>
      <xdr:colOff>1038225</xdr:colOff>
      <xdr:row>64</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4324350" y="79152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heetViews>
  <sheetFormatPr defaultColWidth="9.28515625" defaultRowHeight="15"/>
  <cols>
    <col min="1" max="1" width="4.425781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667" t="s">
        <v>3</v>
      </c>
      <c r="C5" s="668"/>
      <c r="D5" s="669" t="s">
        <v>4</v>
      </c>
      <c r="E5" s="670"/>
      <c r="F5" s="671"/>
      <c r="G5" s="672" t="s">
        <v>5</v>
      </c>
      <c r="H5" s="673"/>
      <c r="I5" s="669" t="s">
        <v>6</v>
      </c>
      <c r="J5" s="670"/>
      <c r="K5" s="671"/>
      <c r="L5" s="654" t="s">
        <v>7</v>
      </c>
      <c r="M5" s="7" t="s">
        <v>8</v>
      </c>
      <c r="N5" s="8" t="s">
        <v>9</v>
      </c>
    </row>
    <row r="6" spans="1:14" ht="21" customHeight="1">
      <c r="B6" s="667"/>
      <c r="C6" s="668"/>
      <c r="D6" s="112" t="s">
        <v>10</v>
      </c>
      <c r="E6" s="113" t="s">
        <v>11</v>
      </c>
      <c r="F6" s="114" t="s">
        <v>12</v>
      </c>
      <c r="G6" s="112" t="s">
        <v>13</v>
      </c>
      <c r="H6" s="114" t="s">
        <v>14</v>
      </c>
      <c r="I6" s="112" t="s">
        <v>15</v>
      </c>
      <c r="J6" s="113" t="s">
        <v>16</v>
      </c>
      <c r="K6" s="114"/>
      <c r="L6" s="9" t="s">
        <v>17</v>
      </c>
      <c r="M6" s="11" t="s">
        <v>18</v>
      </c>
      <c r="N6" s="10" t="s">
        <v>19</v>
      </c>
    </row>
    <row r="7" spans="1:14" ht="52.5" customHeight="1" thickBot="1">
      <c r="B7" s="667"/>
      <c r="C7" s="668"/>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653"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674" t="s">
        <v>34</v>
      </c>
      <c r="C10" s="118" t="s">
        <v>35</v>
      </c>
      <c r="D10" s="132"/>
      <c r="E10" s="131"/>
      <c r="F10" s="130"/>
      <c r="G10" s="133"/>
      <c r="H10" s="133"/>
      <c r="I10" s="134"/>
      <c r="J10" s="135"/>
      <c r="K10" s="135"/>
      <c r="L10" s="130"/>
      <c r="M10" s="136"/>
      <c r="N10" s="137"/>
    </row>
    <row r="11" spans="1:14">
      <c r="B11" s="675"/>
      <c r="C11" s="119" t="s">
        <v>36</v>
      </c>
      <c r="D11" s="132"/>
      <c r="E11" s="131"/>
      <c r="F11" s="130"/>
      <c r="G11" s="133"/>
      <c r="H11" s="133"/>
      <c r="I11" s="134"/>
      <c r="J11" s="135"/>
      <c r="K11" s="135"/>
      <c r="L11" s="130"/>
      <c r="M11" s="136"/>
      <c r="N11" s="137"/>
    </row>
    <row r="12" spans="1:14" ht="15.75" thickBot="1">
      <c r="B12" s="676"/>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664" t="s">
        <v>44</v>
      </c>
      <c r="C18" s="118" t="s">
        <v>45</v>
      </c>
      <c r="D18" s="27"/>
      <c r="E18" s="28"/>
      <c r="F18" s="49"/>
      <c r="G18" s="49"/>
      <c r="H18" s="49"/>
      <c r="I18" s="31"/>
      <c r="J18" s="73"/>
      <c r="K18" s="50"/>
      <c r="L18" s="29"/>
      <c r="M18" s="51"/>
      <c r="N18" s="52"/>
    </row>
    <row r="19" spans="2:25">
      <c r="B19" s="665"/>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666"/>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zoomScaleNormal="100" workbookViewId="0">
      <pane ySplit="6" topLeftCell="A7" activePane="bottomLeft" state="frozen"/>
      <selection pane="bottomLeft" activeCell="F10" sqref="F10"/>
    </sheetView>
  </sheetViews>
  <sheetFormatPr defaultColWidth="9.28515625" defaultRowHeight="15"/>
  <cols>
    <col min="1" max="1" width="3.140625" customWidth="1"/>
    <col min="2" max="2" width="22.140625" customWidth="1"/>
    <col min="3" max="3" width="35" customWidth="1"/>
    <col min="4" max="5" width="13.5703125" customWidth="1"/>
    <col min="6" max="8" width="14.5703125" style="2" customWidth="1"/>
    <col min="9" max="9" width="14.5703125" style="3" customWidth="1"/>
    <col min="10" max="10" width="14.5703125" customWidth="1"/>
    <col min="11" max="11" width="2.7109375" customWidth="1"/>
  </cols>
  <sheetData>
    <row r="1" spans="1:11" ht="23.25">
      <c r="A1" s="1" t="s">
        <v>0</v>
      </c>
      <c r="F1"/>
      <c r="G1"/>
      <c r="H1"/>
      <c r="I1"/>
    </row>
    <row r="2" spans="1:11">
      <c r="F2"/>
      <c r="G2"/>
      <c r="H2"/>
      <c r="I2"/>
    </row>
    <row r="3" spans="1:11" ht="19.5" thickBot="1">
      <c r="A3" s="6"/>
      <c r="B3" s="6" t="s">
        <v>55</v>
      </c>
      <c r="C3" s="6"/>
      <c r="D3" s="6"/>
      <c r="E3" s="6"/>
      <c r="F3" s="6"/>
      <c r="G3" s="6"/>
      <c r="H3" s="6"/>
      <c r="I3" s="6"/>
      <c r="J3" s="6"/>
    </row>
    <row r="4" spans="1:11" ht="15.75" thickBot="1">
      <c r="A4" t="s">
        <v>2</v>
      </c>
      <c r="B4" s="660"/>
      <c r="C4" s="661"/>
      <c r="D4" s="669" t="s">
        <v>56</v>
      </c>
      <c r="E4" s="670"/>
      <c r="F4" s="670"/>
      <c r="G4" s="670"/>
      <c r="H4" s="670"/>
      <c r="I4" s="670"/>
      <c r="J4" s="671"/>
      <c r="K4" s="248"/>
    </row>
    <row r="5" spans="1:11" ht="21" customHeight="1">
      <c r="B5" s="220"/>
      <c r="C5" s="246"/>
      <c r="D5" s="9" t="s">
        <v>17</v>
      </c>
      <c r="E5" s="147" t="s">
        <v>57</v>
      </c>
      <c r="F5" s="9" t="s">
        <v>19</v>
      </c>
      <c r="G5" s="147" t="s">
        <v>58</v>
      </c>
      <c r="H5" s="147" t="s">
        <v>59</v>
      </c>
      <c r="I5" s="139" t="s">
        <v>60</v>
      </c>
      <c r="J5" s="249" t="s">
        <v>61</v>
      </c>
      <c r="K5" s="248"/>
    </row>
    <row r="6" spans="1:11" ht="48.75" thickBot="1">
      <c r="B6" s="221"/>
      <c r="C6" s="247"/>
      <c r="D6" s="449" t="s">
        <v>62</v>
      </c>
      <c r="E6" s="448" t="s">
        <v>63</v>
      </c>
      <c r="F6" s="109" t="s">
        <v>64</v>
      </c>
      <c r="G6" s="149" t="s">
        <v>65</v>
      </c>
      <c r="H6" s="149" t="s">
        <v>66</v>
      </c>
      <c r="I6" s="450" t="s">
        <v>67</v>
      </c>
      <c r="J6" s="451" t="s">
        <v>68</v>
      </c>
      <c r="K6" s="248"/>
    </row>
    <row r="7" spans="1:11" ht="18" thickBot="1">
      <c r="B7" s="180" t="s">
        <v>31</v>
      </c>
      <c r="C7" s="233" t="s">
        <v>69</v>
      </c>
      <c r="D7" s="164"/>
      <c r="E7" s="165"/>
      <c r="F7" s="165"/>
      <c r="G7" s="165"/>
      <c r="H7" s="165"/>
      <c r="I7" s="165"/>
      <c r="J7" s="182"/>
      <c r="K7" s="169"/>
    </row>
    <row r="8" spans="1:11">
      <c r="B8" s="683" t="s">
        <v>70</v>
      </c>
      <c r="C8" s="232" t="s">
        <v>71</v>
      </c>
      <c r="D8" s="275">
        <v>5968.5448807753837</v>
      </c>
      <c r="E8" s="276"/>
      <c r="F8" s="275">
        <v>28431.828980775383</v>
      </c>
      <c r="G8" s="392"/>
      <c r="H8" s="275">
        <v>6523.0802000000003</v>
      </c>
      <c r="I8" s="331">
        <v>1.1120000000000001</v>
      </c>
      <c r="J8" s="183">
        <v>66406.182428166532</v>
      </c>
      <c r="K8" s="167"/>
    </row>
    <row r="9" spans="1:11" ht="15.75" thickBot="1">
      <c r="B9" s="684"/>
      <c r="C9" s="380" t="s">
        <v>72</v>
      </c>
      <c r="D9" s="381">
        <v>99561.328603947273</v>
      </c>
      <c r="E9" s="382"/>
      <c r="F9" s="383">
        <v>287090.3372519096</v>
      </c>
      <c r="G9" s="411"/>
      <c r="H9" s="383">
        <v>108811.5359</v>
      </c>
      <c r="I9" s="384">
        <v>22.520787754978141</v>
      </c>
      <c r="J9" s="385">
        <v>1463617.2199939773</v>
      </c>
      <c r="K9" s="167"/>
    </row>
    <row r="10" spans="1:11" ht="15.75" thickBot="1">
      <c r="B10" s="655"/>
      <c r="C10" s="386" t="s">
        <v>73</v>
      </c>
      <c r="D10" s="387">
        <v>105529.87348472266</v>
      </c>
      <c r="E10" s="388">
        <v>134052.72326200001</v>
      </c>
      <c r="F10" s="389">
        <v>315522.16623268498</v>
      </c>
      <c r="G10" s="379">
        <v>2.3536999999999999</v>
      </c>
      <c r="H10" s="389">
        <v>115334.6161</v>
      </c>
      <c r="I10" s="390">
        <v>23.632787754978139</v>
      </c>
      <c r="J10" s="391">
        <v>1530023.4024221438</v>
      </c>
      <c r="K10" s="167"/>
    </row>
    <row r="11" spans="1:11">
      <c r="B11" s="687" t="s">
        <v>34</v>
      </c>
      <c r="C11" s="375" t="s">
        <v>74</v>
      </c>
      <c r="D11" s="285">
        <v>190.06207544063801</v>
      </c>
      <c r="E11" s="276"/>
      <c r="F11" s="275">
        <v>409.801676134221</v>
      </c>
      <c r="G11" s="392"/>
      <c r="H11" s="275">
        <v>207.72069999999999</v>
      </c>
      <c r="I11" s="331">
        <v>0</v>
      </c>
      <c r="J11" s="183">
        <v>3293.6364319999998</v>
      </c>
      <c r="K11" s="172"/>
    </row>
    <row r="12" spans="1:11" ht="15.75" thickBot="1">
      <c r="B12" s="688"/>
      <c r="C12" s="376" t="s">
        <v>75</v>
      </c>
      <c r="D12" s="288">
        <v>2171.7109122296933</v>
      </c>
      <c r="E12" s="374"/>
      <c r="F12" s="290">
        <v>3734.5016661017789</v>
      </c>
      <c r="G12" s="412"/>
      <c r="H12" s="290">
        <v>2373.4838</v>
      </c>
      <c r="I12" s="358">
        <v>0.29464619939476799</v>
      </c>
      <c r="J12" s="230">
        <v>29703.040229999999</v>
      </c>
      <c r="K12" s="172"/>
    </row>
    <row r="13" spans="1:11" ht="15.75" thickBot="1">
      <c r="B13" s="428"/>
      <c r="C13" s="386" t="s">
        <v>76</v>
      </c>
      <c r="D13" s="387">
        <v>2361.7729876703315</v>
      </c>
      <c r="E13" s="388">
        <v>15976.963202000001</v>
      </c>
      <c r="F13" s="389">
        <v>4144.3033422360004</v>
      </c>
      <c r="G13" s="379">
        <v>0.25940000000000002</v>
      </c>
      <c r="H13" s="389">
        <v>2581.2044999999998</v>
      </c>
      <c r="I13" s="390">
        <v>0.29464619939476799</v>
      </c>
      <c r="J13" s="391">
        <v>32996.676661999998</v>
      </c>
      <c r="K13" s="172"/>
    </row>
    <row r="14" spans="1:11" ht="15.75" thickBot="1">
      <c r="B14" s="655" t="s">
        <v>77</v>
      </c>
      <c r="C14" s="173" t="s">
        <v>78</v>
      </c>
      <c r="D14" s="291">
        <v>248.02300000000002</v>
      </c>
      <c r="E14" s="373">
        <v>9762.1045099999992</v>
      </c>
      <c r="F14" s="168">
        <v>15596.889140894997</v>
      </c>
      <c r="G14" s="413">
        <v>1.5976999999999999</v>
      </c>
      <c r="H14" s="168">
        <v>271.06670000000003</v>
      </c>
      <c r="I14" s="359">
        <v>1.120644333610987</v>
      </c>
      <c r="J14" s="231">
        <v>3155.0770000000002</v>
      </c>
      <c r="K14" s="172"/>
    </row>
    <row r="15" spans="1:11" ht="36.75" customHeight="1" thickBot="1">
      <c r="B15" s="163" t="s">
        <v>38</v>
      </c>
      <c r="C15" s="163" t="s">
        <v>79</v>
      </c>
      <c r="D15" s="292">
        <v>11424.951999999999</v>
      </c>
      <c r="E15" s="293">
        <v>98031.308038999996</v>
      </c>
      <c r="F15" s="292">
        <v>34272.998</v>
      </c>
      <c r="G15" s="396">
        <v>0.34960000000000002</v>
      </c>
      <c r="H15" s="350">
        <v>12486.440199999999</v>
      </c>
      <c r="I15" s="360">
        <v>0</v>
      </c>
      <c r="J15" s="352">
        <v>11424.951999999999</v>
      </c>
      <c r="K15" s="167"/>
    </row>
    <row r="16" spans="1:11" ht="21" customHeight="1" thickBot="1">
      <c r="B16" s="185" t="s">
        <v>40</v>
      </c>
      <c r="C16" s="195"/>
      <c r="D16" s="294">
        <v>119564.621472393</v>
      </c>
      <c r="E16" s="295">
        <v>257823.09901300003</v>
      </c>
      <c r="F16" s="190">
        <v>369536.35671581596</v>
      </c>
      <c r="G16" s="397">
        <v>1.4333</v>
      </c>
      <c r="H16" s="190">
        <v>130673.3275</v>
      </c>
      <c r="I16" s="361">
        <v>25.048078287983895</v>
      </c>
      <c r="J16" s="192">
        <v>1577600.1080841438</v>
      </c>
      <c r="K16" s="169"/>
    </row>
    <row r="17" spans="2:11" ht="15.75" thickBot="1">
      <c r="B17" s="141"/>
      <c r="C17" s="197"/>
      <c r="D17" s="296"/>
      <c r="E17" s="297"/>
      <c r="F17" s="298"/>
      <c r="G17" s="398"/>
      <c r="H17" s="298"/>
      <c r="I17" s="362"/>
      <c r="J17" s="299"/>
      <c r="K17" s="170"/>
    </row>
    <row r="18" spans="2:11" ht="15.75" thickBot="1">
      <c r="B18" s="196" t="s">
        <v>41</v>
      </c>
      <c r="C18" s="194" t="s">
        <v>80</v>
      </c>
      <c r="D18" s="300"/>
      <c r="E18" s="301"/>
      <c r="F18" s="191"/>
      <c r="G18" s="399"/>
      <c r="H18" s="191"/>
      <c r="I18" s="363"/>
      <c r="J18" s="193"/>
      <c r="K18" s="169"/>
    </row>
    <row r="19" spans="2:11" ht="15.75" thickBot="1">
      <c r="B19" s="179" t="s">
        <v>42</v>
      </c>
      <c r="C19" s="658" t="s">
        <v>81</v>
      </c>
      <c r="D19" s="285">
        <v>870.20947493703625</v>
      </c>
      <c r="E19" s="286">
        <v>45598.077446000003</v>
      </c>
      <c r="F19" s="275">
        <v>18197.127301486555</v>
      </c>
      <c r="G19" s="400">
        <v>0.39910000000000001</v>
      </c>
      <c r="H19" s="275">
        <v>951.06029999999998</v>
      </c>
      <c r="I19" s="331">
        <v>0.30049232798281567</v>
      </c>
      <c r="J19" s="183">
        <v>14151.930754423591</v>
      </c>
      <c r="K19" s="168"/>
    </row>
    <row r="20" spans="2:11">
      <c r="B20" s="685" t="s">
        <v>44</v>
      </c>
      <c r="C20" s="177" t="s">
        <v>82</v>
      </c>
      <c r="D20" s="302">
        <v>63033.60980973937</v>
      </c>
      <c r="E20" s="303">
        <v>109489.09950500001</v>
      </c>
      <c r="F20" s="49">
        <v>118052.25962503471</v>
      </c>
      <c r="G20" s="401">
        <v>1.0782</v>
      </c>
      <c r="H20" s="49">
        <v>68890.039799999999</v>
      </c>
      <c r="I20" s="364">
        <v>22.636907430267581</v>
      </c>
      <c r="J20" s="223">
        <v>931997.74662400479</v>
      </c>
      <c r="K20" s="172"/>
    </row>
    <row r="21" spans="2:11">
      <c r="B21" s="685"/>
      <c r="C21" s="174" t="s">
        <v>83</v>
      </c>
      <c r="D21" s="304">
        <v>737.78132785599996</v>
      </c>
      <c r="E21" s="305">
        <v>13605.203450999999</v>
      </c>
      <c r="F21" s="306">
        <v>1271.9661360658924</v>
      </c>
      <c r="G21" s="402">
        <v>9.35E-2</v>
      </c>
      <c r="H21" s="306">
        <v>806.32830000000001</v>
      </c>
      <c r="I21" s="365">
        <v>0.13400838566666667</v>
      </c>
      <c r="J21" s="245">
        <v>9256.63691784</v>
      </c>
      <c r="K21" s="172"/>
    </row>
    <row r="22" spans="2:11">
      <c r="B22" s="686"/>
      <c r="C22" s="174" t="s">
        <v>46</v>
      </c>
      <c r="D22" s="307">
        <v>0</v>
      </c>
      <c r="E22" s="308">
        <v>4120.4825629999996</v>
      </c>
      <c r="F22" s="36">
        <v>0</v>
      </c>
      <c r="G22" s="403">
        <v>0</v>
      </c>
      <c r="H22" s="36">
        <v>0</v>
      </c>
      <c r="I22" s="366">
        <v>0</v>
      </c>
      <c r="J22" s="176">
        <v>0</v>
      </c>
      <c r="K22" s="172"/>
    </row>
    <row r="23" spans="2:11" ht="15.75" thickBot="1">
      <c r="B23" s="686"/>
      <c r="C23" s="222" t="s">
        <v>47</v>
      </c>
      <c r="D23" s="309">
        <v>0</v>
      </c>
      <c r="E23" s="289">
        <v>0</v>
      </c>
      <c r="F23" s="43">
        <v>0</v>
      </c>
      <c r="G23" s="404"/>
      <c r="H23" s="43">
        <v>0</v>
      </c>
      <c r="I23" s="358">
        <v>0</v>
      </c>
      <c r="J23" s="224">
        <v>0</v>
      </c>
      <c r="K23" s="172"/>
    </row>
    <row r="24" spans="2:11" s="104" customFormat="1" ht="21" customHeight="1" thickBot="1">
      <c r="B24" s="95" t="s">
        <v>48</v>
      </c>
      <c r="C24" s="162"/>
      <c r="D24" s="310">
        <v>64641.600612532406</v>
      </c>
      <c r="E24" s="295">
        <v>172812.86296500001</v>
      </c>
      <c r="F24" s="145">
        <v>137521.35306258715</v>
      </c>
      <c r="G24" s="397">
        <v>0.79579999999999995</v>
      </c>
      <c r="H24" s="157">
        <v>70647.42839999999</v>
      </c>
      <c r="I24" s="361">
        <v>23.071408143917065</v>
      </c>
      <c r="J24" s="192">
        <v>955406.31429626839</v>
      </c>
      <c r="K24" s="169"/>
    </row>
    <row r="25" spans="2:11" ht="15.75" thickBot="1">
      <c r="B25" s="199"/>
      <c r="C25" s="197"/>
      <c r="D25" s="311"/>
      <c r="E25" s="312"/>
      <c r="F25" s="312"/>
      <c r="G25" s="405"/>
      <c r="H25" s="312"/>
      <c r="I25" s="367"/>
      <c r="J25" s="313"/>
      <c r="K25" s="170"/>
    </row>
    <row r="26" spans="2:11">
      <c r="B26" s="680" t="s">
        <v>84</v>
      </c>
      <c r="C26" s="203" t="s">
        <v>85</v>
      </c>
      <c r="D26" s="314"/>
      <c r="E26" s="315"/>
      <c r="F26" s="316"/>
      <c r="G26" s="406"/>
      <c r="H26" s="316"/>
      <c r="I26" s="368"/>
      <c r="J26" s="235"/>
      <c r="K26" s="170"/>
    </row>
    <row r="27" spans="2:11">
      <c r="B27" s="681"/>
      <c r="C27" s="204" t="s">
        <v>43</v>
      </c>
      <c r="D27" s="318">
        <v>955.35300000000007</v>
      </c>
      <c r="E27" s="305">
        <v>8730.6071919999995</v>
      </c>
      <c r="F27" s="306">
        <v>1277.5867918509789</v>
      </c>
      <c r="G27" s="402">
        <v>0.14630000000000001</v>
      </c>
      <c r="H27" s="306">
        <v>1044.1144999999999</v>
      </c>
      <c r="I27" s="365">
        <v>0.10716402169342801</v>
      </c>
      <c r="J27" s="198">
        <v>12371.236999999999</v>
      </c>
      <c r="K27" s="170"/>
    </row>
    <row r="28" spans="2:11">
      <c r="B28" s="681"/>
      <c r="C28" s="204" t="s">
        <v>86</v>
      </c>
      <c r="D28" s="319"/>
      <c r="E28" s="278"/>
      <c r="F28" s="280"/>
      <c r="G28" s="393"/>
      <c r="H28" s="280"/>
      <c r="I28" s="369"/>
      <c r="J28" s="236"/>
      <c r="K28" s="170"/>
    </row>
    <row r="29" spans="2:11" ht="15.75" thickBot="1">
      <c r="B29" s="682"/>
      <c r="C29" s="205" t="s">
        <v>47</v>
      </c>
      <c r="D29" s="321"/>
      <c r="E29" s="322"/>
      <c r="F29" s="323"/>
      <c r="G29" s="407"/>
      <c r="H29" s="323"/>
      <c r="I29" s="370"/>
      <c r="J29" s="237"/>
      <c r="K29" s="170"/>
    </row>
    <row r="30" spans="2:11" ht="21" customHeight="1" thickBot="1">
      <c r="B30" s="54" t="s">
        <v>50</v>
      </c>
      <c r="C30" s="201"/>
      <c r="D30" s="325">
        <v>955.35300000000007</v>
      </c>
      <c r="E30" s="326">
        <v>8730.6071919999995</v>
      </c>
      <c r="F30" s="326">
        <v>1277.5867918509789</v>
      </c>
      <c r="G30" s="408">
        <v>0.14630000000000001</v>
      </c>
      <c r="H30" s="326">
        <v>1044.1144999999999</v>
      </c>
      <c r="I30" s="371">
        <v>0.10716402169342801</v>
      </c>
      <c r="J30" s="202">
        <v>12371.236999999999</v>
      </c>
      <c r="K30" s="169"/>
    </row>
    <row r="31" spans="2:11" ht="15.75" thickBot="1">
      <c r="B31" s="89" t="s">
        <v>51</v>
      </c>
      <c r="C31" s="138"/>
      <c r="D31" s="314"/>
      <c r="E31" s="315"/>
      <c r="F31" s="316"/>
      <c r="G31" s="406"/>
      <c r="H31" s="316"/>
      <c r="I31" s="370"/>
      <c r="J31" s="237"/>
      <c r="K31" s="168"/>
    </row>
    <row r="32" spans="2:11" ht="15.75" thickBot="1">
      <c r="B32" s="95" t="s">
        <v>52</v>
      </c>
      <c r="C32" s="140"/>
      <c r="D32" s="314"/>
      <c r="E32" s="315"/>
      <c r="F32" s="316"/>
      <c r="G32" s="406"/>
      <c r="H32" s="316"/>
      <c r="I32" s="370"/>
      <c r="J32" s="237"/>
      <c r="K32" s="171"/>
    </row>
    <row r="33" spans="2:11">
      <c r="B33" s="141"/>
      <c r="C33" s="142"/>
      <c r="D33" s="329"/>
      <c r="E33" s="297"/>
      <c r="F33" s="297"/>
      <c r="G33" s="398"/>
      <c r="H33" s="297"/>
      <c r="I33" s="362"/>
      <c r="J33" s="330"/>
      <c r="K33" s="170"/>
    </row>
    <row r="34" spans="2:11" ht="21" customHeight="1" thickBot="1">
      <c r="B34" s="95" t="s">
        <v>53</v>
      </c>
      <c r="C34" s="140"/>
      <c r="D34" s="327">
        <v>185161.5750849254</v>
      </c>
      <c r="E34" s="328">
        <v>439366.56917000003</v>
      </c>
      <c r="F34" s="96">
        <v>508335.29657025408</v>
      </c>
      <c r="G34" s="397">
        <v>1.157</v>
      </c>
      <c r="H34" s="96">
        <v>202364.87039999999</v>
      </c>
      <c r="I34" s="372">
        <v>48.226650453594388</v>
      </c>
      <c r="J34" s="175">
        <v>2545377.6593804122</v>
      </c>
      <c r="K34" s="169"/>
    </row>
    <row r="35" spans="2:11" ht="36.75" customHeight="1">
      <c r="B35" s="677" t="s">
        <v>87</v>
      </c>
      <c r="C35" s="677"/>
      <c r="D35" s="677"/>
      <c r="E35" s="677"/>
      <c r="F35" s="677"/>
      <c r="G35" s="677"/>
      <c r="H35" s="677"/>
      <c r="I35" s="677"/>
      <c r="J35" s="677"/>
      <c r="K35" s="104"/>
    </row>
    <row r="36" spans="2:11" ht="37.5" customHeight="1">
      <c r="B36" s="678" t="s">
        <v>88</v>
      </c>
      <c r="C36" s="678"/>
      <c r="D36" s="678"/>
      <c r="E36" s="678"/>
      <c r="F36" s="678"/>
      <c r="G36" s="678"/>
      <c r="H36" s="678"/>
      <c r="I36" s="678"/>
      <c r="J36" s="678"/>
      <c r="K36" s="104"/>
    </row>
    <row r="37" spans="2:11" ht="34.5" customHeight="1">
      <c r="B37" s="679" t="s">
        <v>89</v>
      </c>
      <c r="C37" s="679"/>
      <c r="D37" s="679"/>
      <c r="E37" s="679"/>
      <c r="F37" s="679"/>
      <c r="G37" s="679"/>
      <c r="H37" s="679"/>
      <c r="I37" s="679"/>
      <c r="J37" s="679"/>
    </row>
  </sheetData>
  <mergeCells count="8">
    <mergeCell ref="B35:J35"/>
    <mergeCell ref="B36:J36"/>
    <mergeCell ref="B37:J37"/>
    <mergeCell ref="B26:B29"/>
    <mergeCell ref="D4:J4"/>
    <mergeCell ref="B8:B9"/>
    <mergeCell ref="B20:B23"/>
    <mergeCell ref="B11:B12"/>
  </mergeCells>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6"/>
  <sheetViews>
    <sheetView zoomScaleNormal="100" workbookViewId="0">
      <pane ySplit="6" topLeftCell="A7" activePane="bottomLeft" state="frozen"/>
      <selection pane="bottomLeft" activeCell="F10" sqref="F10"/>
    </sheetView>
  </sheetViews>
  <sheetFormatPr defaultColWidth="9.28515625" defaultRowHeight="15"/>
  <cols>
    <col min="1" max="1" width="3.140625" customWidth="1"/>
    <col min="2" max="2" width="22.140625" customWidth="1"/>
    <col min="3" max="3" width="35" customWidth="1"/>
    <col min="4" max="5" width="13.5703125" customWidth="1"/>
    <col min="6" max="8" width="14.5703125" style="2" customWidth="1"/>
    <col min="9" max="9" width="14.5703125" style="3" customWidth="1"/>
    <col min="10" max="10" width="14.5703125" customWidth="1"/>
    <col min="11" max="11" width="2.7109375" customWidth="1"/>
  </cols>
  <sheetData>
    <row r="1" spans="1:11" ht="23.25">
      <c r="A1" s="1" t="s">
        <v>0</v>
      </c>
      <c r="F1"/>
      <c r="G1"/>
      <c r="H1"/>
      <c r="I1"/>
    </row>
    <row r="2" spans="1:11">
      <c r="F2"/>
      <c r="G2"/>
      <c r="H2"/>
      <c r="I2"/>
    </row>
    <row r="3" spans="1:11" ht="19.5" thickBot="1">
      <c r="A3" s="6"/>
      <c r="B3" s="6" t="s">
        <v>55</v>
      </c>
      <c r="C3" s="6"/>
      <c r="D3" s="6"/>
      <c r="E3" s="6"/>
      <c r="F3" s="6"/>
      <c r="G3" s="6"/>
      <c r="H3" s="6"/>
      <c r="I3" s="6"/>
      <c r="J3" s="6"/>
    </row>
    <row r="4" spans="1:11" ht="15.75" thickBot="1">
      <c r="A4" t="s">
        <v>2</v>
      </c>
      <c r="B4" s="660"/>
      <c r="C4" s="661"/>
      <c r="D4" s="669" t="s">
        <v>56</v>
      </c>
      <c r="E4" s="670"/>
      <c r="F4" s="670"/>
      <c r="G4" s="670"/>
      <c r="H4" s="670"/>
      <c r="I4" s="670"/>
      <c r="J4" s="671"/>
      <c r="K4" s="248"/>
    </row>
    <row r="5" spans="1:11" ht="21" customHeight="1">
      <c r="B5" s="220"/>
      <c r="C5" s="246"/>
      <c r="D5" s="9" t="s">
        <v>17</v>
      </c>
      <c r="E5" s="147" t="s">
        <v>57</v>
      </c>
      <c r="F5" s="9" t="s">
        <v>19</v>
      </c>
      <c r="G5" s="147" t="s">
        <v>58</v>
      </c>
      <c r="H5" s="147" t="s">
        <v>59</v>
      </c>
      <c r="I5" s="139" t="s">
        <v>60</v>
      </c>
      <c r="J5" s="249" t="s">
        <v>61</v>
      </c>
      <c r="K5" s="248"/>
    </row>
    <row r="6" spans="1:11" ht="48.75" thickBot="1">
      <c r="B6" s="221"/>
      <c r="C6" s="247"/>
      <c r="D6" s="148" t="s">
        <v>90</v>
      </c>
      <c r="E6" s="148" t="s">
        <v>91</v>
      </c>
      <c r="F6" s="109" t="s">
        <v>92</v>
      </c>
      <c r="G6" s="149" t="s">
        <v>65</v>
      </c>
      <c r="H6" s="149" t="s">
        <v>93</v>
      </c>
      <c r="I6" s="12" t="s">
        <v>94</v>
      </c>
      <c r="J6" s="166" t="s">
        <v>95</v>
      </c>
      <c r="K6" s="248"/>
    </row>
    <row r="7" spans="1:11" ht="18" thickBot="1">
      <c r="B7" s="180" t="s">
        <v>31</v>
      </c>
      <c r="C7" s="233" t="s">
        <v>69</v>
      </c>
      <c r="D7" s="164"/>
      <c r="E7" s="165"/>
      <c r="F7" s="165"/>
      <c r="G7" s="165"/>
      <c r="H7" s="165"/>
      <c r="I7" s="165"/>
      <c r="J7" s="182"/>
      <c r="K7" s="169"/>
    </row>
    <row r="8" spans="1:11">
      <c r="B8" s="683" t="s">
        <v>70</v>
      </c>
      <c r="C8" s="232" t="s">
        <v>71</v>
      </c>
      <c r="D8" s="275">
        <v>65613.143719997126</v>
      </c>
      <c r="E8" s="276"/>
      <c r="F8" s="275">
        <v>435161.74541999714</v>
      </c>
      <c r="G8" s="392"/>
      <c r="H8" s="287">
        <v>71709.237299999993</v>
      </c>
      <c r="I8" s="416" t="s">
        <v>96</v>
      </c>
      <c r="J8" s="183">
        <v>504834.46186801023</v>
      </c>
      <c r="K8" s="167"/>
    </row>
    <row r="9" spans="1:11" ht="15.75" thickBot="1">
      <c r="B9" s="684"/>
      <c r="C9" s="380" t="s">
        <v>72</v>
      </c>
      <c r="D9" s="277">
        <v>68430.578382296473</v>
      </c>
      <c r="E9" s="278"/>
      <c r="F9" s="279">
        <v>374062.54007017345</v>
      </c>
      <c r="G9" s="393"/>
      <c r="H9" s="36">
        <v>74788.438800000004</v>
      </c>
      <c r="I9" s="417" t="s">
        <v>96</v>
      </c>
      <c r="J9" s="184">
        <v>717987.56205599988</v>
      </c>
      <c r="K9" s="167"/>
    </row>
    <row r="10" spans="1:11" ht="15.75" thickBot="1">
      <c r="B10" s="655"/>
      <c r="C10" s="386" t="s">
        <v>73</v>
      </c>
      <c r="D10" s="281">
        <v>134043.7221022936</v>
      </c>
      <c r="E10" s="282">
        <v>54841.997577000002</v>
      </c>
      <c r="F10" s="283">
        <v>809224.28549017059</v>
      </c>
      <c r="G10" s="394">
        <v>14.756</v>
      </c>
      <c r="H10" s="284">
        <v>146497.67610000001</v>
      </c>
      <c r="I10" s="418"/>
      <c r="J10" s="229">
        <v>1222822.0239240101</v>
      </c>
      <c r="K10" s="167"/>
    </row>
    <row r="11" spans="1:11">
      <c r="B11" s="687" t="s">
        <v>34</v>
      </c>
      <c r="C11" s="375" t="s">
        <v>74</v>
      </c>
      <c r="D11" s="285">
        <v>16023.618860008326</v>
      </c>
      <c r="E11" s="276"/>
      <c r="F11" s="275">
        <v>26768.015102218407</v>
      </c>
      <c r="G11" s="392"/>
      <c r="H11" s="287">
        <v>17512.3675</v>
      </c>
      <c r="I11" s="416" t="s">
        <v>96</v>
      </c>
      <c r="J11" s="183">
        <v>231583.32093200003</v>
      </c>
      <c r="K11" s="172"/>
    </row>
    <row r="12" spans="1:11" ht="15.75" thickBot="1">
      <c r="B12" s="688"/>
      <c r="C12" s="376" t="s">
        <v>75</v>
      </c>
      <c r="D12" s="288">
        <v>6735.0085048557658</v>
      </c>
      <c r="E12" s="278"/>
      <c r="F12" s="279">
        <v>10783.469713806047</v>
      </c>
      <c r="G12" s="393"/>
      <c r="H12" s="44">
        <v>7360.7556999999997</v>
      </c>
      <c r="I12" s="419" t="s">
        <v>96</v>
      </c>
      <c r="J12" s="230">
        <v>67634.308956000008</v>
      </c>
      <c r="K12" s="172"/>
    </row>
    <row r="13" spans="1:11" ht="15.75" thickBot="1">
      <c r="B13" s="428"/>
      <c r="C13" s="386" t="s">
        <v>76</v>
      </c>
      <c r="D13" s="387">
        <v>22758.627364864093</v>
      </c>
      <c r="E13" s="282">
        <v>35516.612854999999</v>
      </c>
      <c r="F13" s="283">
        <v>37551.484816024458</v>
      </c>
      <c r="G13" s="394">
        <v>1.0572999999999999</v>
      </c>
      <c r="H13" s="389">
        <v>24873.123200000002</v>
      </c>
      <c r="I13" s="420"/>
      <c r="J13" s="391">
        <v>299217.62988800002</v>
      </c>
      <c r="K13" s="172"/>
    </row>
    <row r="14" spans="1:11" ht="15.75" thickBot="1">
      <c r="B14" s="655" t="s">
        <v>77</v>
      </c>
      <c r="C14" s="173" t="s">
        <v>78</v>
      </c>
      <c r="D14" s="333">
        <v>1240.212</v>
      </c>
      <c r="E14" s="351">
        <v>74747.024315999995</v>
      </c>
      <c r="F14" s="377">
        <v>1871.1469569230401</v>
      </c>
      <c r="G14" s="395">
        <v>2.5000000000000001E-2</v>
      </c>
      <c r="H14" s="332">
        <v>1355.4396999999999</v>
      </c>
      <c r="I14" s="421" t="s">
        <v>96</v>
      </c>
      <c r="J14" s="378">
        <v>9730.6759999999995</v>
      </c>
      <c r="K14" s="172"/>
    </row>
    <row r="15" spans="1:11" ht="36.950000000000003" customHeight="1" thickBot="1">
      <c r="B15" s="163" t="s">
        <v>38</v>
      </c>
      <c r="C15" s="163" t="s">
        <v>79</v>
      </c>
      <c r="D15" s="292">
        <v>144389.6</v>
      </c>
      <c r="E15" s="293">
        <v>668378.40006400004</v>
      </c>
      <c r="F15" s="350">
        <v>260070.99999999997</v>
      </c>
      <c r="G15" s="396">
        <v>0.3891</v>
      </c>
      <c r="H15" s="351">
        <v>157804.78580000001</v>
      </c>
      <c r="I15" s="422" t="s">
        <v>96</v>
      </c>
      <c r="J15" s="352">
        <v>144389.6</v>
      </c>
      <c r="K15" s="167"/>
    </row>
    <row r="16" spans="1:11" ht="21" customHeight="1" thickBot="1">
      <c r="B16" s="185" t="s">
        <v>40</v>
      </c>
      <c r="C16" s="195"/>
      <c r="D16" s="294">
        <v>302432.16146715765</v>
      </c>
      <c r="E16" s="295">
        <v>833484.03481200011</v>
      </c>
      <c r="F16" s="190">
        <v>1108717.9172631181</v>
      </c>
      <c r="G16" s="397">
        <v>1.3302</v>
      </c>
      <c r="H16" s="357">
        <v>330531.02480000001</v>
      </c>
      <c r="I16" s="423" t="s">
        <v>96</v>
      </c>
      <c r="J16" s="192">
        <v>1676159.9298120101</v>
      </c>
      <c r="K16" s="169"/>
    </row>
    <row r="17" spans="2:11" ht="15.75" thickBot="1">
      <c r="B17" s="141"/>
      <c r="C17" s="197"/>
      <c r="D17" s="296"/>
      <c r="E17" s="297"/>
      <c r="F17" s="298"/>
      <c r="G17" s="398"/>
      <c r="H17" s="298"/>
      <c r="I17" s="297"/>
      <c r="J17" s="299"/>
      <c r="K17" s="170"/>
    </row>
    <row r="18" spans="2:11" ht="15.75" thickBot="1">
      <c r="B18" s="196" t="s">
        <v>41</v>
      </c>
      <c r="C18" s="194" t="s">
        <v>80</v>
      </c>
      <c r="D18" s="300"/>
      <c r="E18" s="301"/>
      <c r="F18" s="191"/>
      <c r="G18" s="399"/>
      <c r="H18" s="96"/>
      <c r="I18" s="83"/>
      <c r="J18" s="193"/>
      <c r="K18" s="169"/>
    </row>
    <row r="19" spans="2:11" ht="15.75" thickBot="1">
      <c r="B19" s="179" t="s">
        <v>42</v>
      </c>
      <c r="C19" s="658" t="s">
        <v>81</v>
      </c>
      <c r="D19" s="285">
        <v>6297.9434543642164</v>
      </c>
      <c r="E19" s="286">
        <v>18016.934848000001</v>
      </c>
      <c r="F19" s="275">
        <v>6429.9559797954416</v>
      </c>
      <c r="G19" s="400">
        <v>0.3569</v>
      </c>
      <c r="H19" s="332">
        <v>6883.0830999999998</v>
      </c>
      <c r="I19" s="416" t="s">
        <v>96</v>
      </c>
      <c r="J19" s="183">
        <v>91927.901186425326</v>
      </c>
      <c r="K19" s="168"/>
    </row>
    <row r="20" spans="2:11">
      <c r="B20" s="685" t="s">
        <v>44</v>
      </c>
      <c r="C20" s="177" t="s">
        <v>82</v>
      </c>
      <c r="D20" s="302">
        <v>605.2835</v>
      </c>
      <c r="E20" s="303">
        <v>381602.70781400002</v>
      </c>
      <c r="F20" s="49">
        <v>900.69715466666662</v>
      </c>
      <c r="G20" s="401">
        <v>2.3999999999999998E-3</v>
      </c>
      <c r="H20" s="49">
        <v>661.52020000000005</v>
      </c>
      <c r="I20" s="424" t="s">
        <v>96</v>
      </c>
      <c r="J20" s="223">
        <v>9198.1740000000009</v>
      </c>
      <c r="K20" s="172"/>
    </row>
    <row r="21" spans="2:11">
      <c r="B21" s="685"/>
      <c r="C21" s="174" t="s">
        <v>83</v>
      </c>
      <c r="D21" s="304">
        <v>2056.9189999999999</v>
      </c>
      <c r="E21" s="305">
        <v>9012.2940940000008</v>
      </c>
      <c r="F21" s="306">
        <v>2353.1089999999999</v>
      </c>
      <c r="G21" s="402">
        <v>0.2611</v>
      </c>
      <c r="H21" s="306">
        <v>2248.0266000000001</v>
      </c>
      <c r="I21" s="425" t="s">
        <v>96</v>
      </c>
      <c r="J21" s="245">
        <v>30853.784999999996</v>
      </c>
      <c r="K21" s="172"/>
    </row>
    <row r="22" spans="2:11">
      <c r="B22" s="686"/>
      <c r="C22" s="174" t="s">
        <v>46</v>
      </c>
      <c r="D22" s="307">
        <v>0</v>
      </c>
      <c r="E22" s="308">
        <v>7733.4995829999998</v>
      </c>
      <c r="F22" s="36">
        <v>0</v>
      </c>
      <c r="G22" s="403">
        <v>0</v>
      </c>
      <c r="H22" s="36">
        <v>0</v>
      </c>
      <c r="I22" s="417" t="s">
        <v>96</v>
      </c>
      <c r="J22" s="176">
        <v>0</v>
      </c>
      <c r="K22" s="172"/>
    </row>
    <row r="23" spans="2:11" ht="15.75" thickBot="1">
      <c r="B23" s="686"/>
      <c r="C23" s="222" t="s">
        <v>47</v>
      </c>
      <c r="D23" s="309">
        <v>0</v>
      </c>
      <c r="E23" s="289">
        <v>0</v>
      </c>
      <c r="F23" s="43">
        <v>0</v>
      </c>
      <c r="G23" s="404"/>
      <c r="H23" s="43">
        <v>0</v>
      </c>
      <c r="I23" s="419" t="s">
        <v>96</v>
      </c>
      <c r="J23" s="224">
        <v>0</v>
      </c>
      <c r="K23" s="172"/>
    </row>
    <row r="24" spans="2:11" s="104" customFormat="1" ht="21" customHeight="1" thickBot="1">
      <c r="B24" s="95" t="s">
        <v>48</v>
      </c>
      <c r="C24" s="162"/>
      <c r="D24" s="310">
        <v>8960.1459543642159</v>
      </c>
      <c r="E24" s="295">
        <v>416365.43633900007</v>
      </c>
      <c r="F24" s="145">
        <v>9683.7621344621075</v>
      </c>
      <c r="G24" s="397">
        <v>2.3300000000000001E-2</v>
      </c>
      <c r="H24" s="357">
        <v>9792.6298999999999</v>
      </c>
      <c r="I24" s="423" t="s">
        <v>96</v>
      </c>
      <c r="J24" s="192">
        <v>131979.86018642533</v>
      </c>
      <c r="K24" s="169"/>
    </row>
    <row r="25" spans="2:11" ht="15.75" thickBot="1">
      <c r="B25" s="199"/>
      <c r="C25" s="197"/>
      <c r="D25" s="311"/>
      <c r="E25" s="312"/>
      <c r="F25" s="312"/>
      <c r="G25" s="405"/>
      <c r="H25" s="312"/>
      <c r="I25" s="312"/>
      <c r="J25" s="313"/>
      <c r="K25" s="170"/>
    </row>
    <row r="26" spans="2:11">
      <c r="B26" s="680" t="s">
        <v>84</v>
      </c>
      <c r="C26" s="203" t="s">
        <v>85</v>
      </c>
      <c r="D26" s="314"/>
      <c r="E26" s="315"/>
      <c r="F26" s="316"/>
      <c r="G26" s="406"/>
      <c r="H26" s="316"/>
      <c r="I26" s="317"/>
      <c r="J26" s="235"/>
      <c r="K26" s="170"/>
    </row>
    <row r="27" spans="2:11">
      <c r="B27" s="681"/>
      <c r="C27" s="204" t="s">
        <v>43</v>
      </c>
      <c r="D27" s="318">
        <v>9291.7780000000002</v>
      </c>
      <c r="E27" s="414">
        <v>-7258.9445900000001</v>
      </c>
      <c r="F27" s="306">
        <v>10846.170838124999</v>
      </c>
      <c r="G27" s="571" t="s">
        <v>96</v>
      </c>
      <c r="H27" s="306">
        <v>10155.0738</v>
      </c>
      <c r="I27" s="425" t="s">
        <v>96</v>
      </c>
      <c r="J27" s="198">
        <v>92917.781000000003</v>
      </c>
      <c r="K27" s="170"/>
    </row>
    <row r="28" spans="2:11">
      <c r="B28" s="681"/>
      <c r="C28" s="204" t="s">
        <v>86</v>
      </c>
      <c r="D28" s="319"/>
      <c r="E28" s="278"/>
      <c r="F28" s="280"/>
      <c r="G28" s="393"/>
      <c r="H28" s="280"/>
      <c r="I28" s="320"/>
      <c r="J28" s="236"/>
      <c r="K28" s="170"/>
    </row>
    <row r="29" spans="2:11" ht="15.75" thickBot="1">
      <c r="B29" s="682"/>
      <c r="C29" s="205" t="s">
        <v>47</v>
      </c>
      <c r="D29" s="321"/>
      <c r="E29" s="322"/>
      <c r="F29" s="323"/>
      <c r="G29" s="407"/>
      <c r="H29" s="323"/>
      <c r="I29" s="324"/>
      <c r="J29" s="237"/>
      <c r="K29" s="170"/>
    </row>
    <row r="30" spans="2:11" ht="21" customHeight="1" thickBot="1">
      <c r="B30" s="54" t="s">
        <v>50</v>
      </c>
      <c r="C30" s="201"/>
      <c r="D30" s="325">
        <v>9291.7780000000002</v>
      </c>
      <c r="E30" s="326">
        <v>-7258.9445900000001</v>
      </c>
      <c r="F30" s="326">
        <v>10846.170838124999</v>
      </c>
      <c r="G30" s="408"/>
      <c r="H30" s="326">
        <v>10155.0738</v>
      </c>
      <c r="I30" s="426" t="s">
        <v>96</v>
      </c>
      <c r="J30" s="202">
        <v>92917.781000000003</v>
      </c>
      <c r="K30" s="169"/>
    </row>
    <row r="31" spans="2:11" ht="15.75" thickBot="1">
      <c r="B31" s="89" t="s">
        <v>51</v>
      </c>
      <c r="C31" s="138"/>
      <c r="D31" s="314"/>
      <c r="E31" s="315"/>
      <c r="F31" s="316"/>
      <c r="G31" s="406"/>
      <c r="H31" s="316"/>
      <c r="I31" s="324"/>
      <c r="J31" s="237"/>
      <c r="K31" s="168"/>
    </row>
    <row r="32" spans="2:11" ht="15.75" thickBot="1">
      <c r="B32" s="95" t="s">
        <v>52</v>
      </c>
      <c r="C32" s="140"/>
      <c r="D32" s="353"/>
      <c r="E32" s="354"/>
      <c r="F32" s="355"/>
      <c r="G32" s="409"/>
      <c r="H32" s="355">
        <v>0</v>
      </c>
      <c r="I32" s="355"/>
      <c r="J32" s="356"/>
      <c r="K32" s="171"/>
    </row>
    <row r="33" spans="2:11">
      <c r="B33" s="141"/>
      <c r="C33" s="142"/>
      <c r="D33" s="329"/>
      <c r="E33" s="297"/>
      <c r="F33" s="297"/>
      <c r="G33" s="398"/>
      <c r="H33" s="297"/>
      <c r="I33" s="297"/>
      <c r="J33" s="330"/>
      <c r="K33" s="170"/>
    </row>
    <row r="34" spans="2:11" ht="21" customHeight="1" thickBot="1">
      <c r="B34" s="95" t="s">
        <v>53</v>
      </c>
      <c r="C34" s="140"/>
      <c r="D34" s="327">
        <v>320684.08542152186</v>
      </c>
      <c r="E34" s="328">
        <v>1242590.5265610002</v>
      </c>
      <c r="F34" s="96">
        <v>1129247.8502357053</v>
      </c>
      <c r="G34" s="410">
        <v>0.90880000000000005</v>
      </c>
      <c r="H34" s="96">
        <v>350478.72850000003</v>
      </c>
      <c r="I34" s="427" t="s">
        <v>96</v>
      </c>
      <c r="J34" s="175">
        <v>1901057.5709984354</v>
      </c>
      <c r="K34" s="169"/>
    </row>
    <row r="36" spans="2:11" ht="36" customHeight="1">
      <c r="B36" s="678" t="s">
        <v>89</v>
      </c>
      <c r="C36" s="678"/>
      <c r="D36" s="678"/>
      <c r="E36" s="678"/>
      <c r="F36" s="678"/>
      <c r="G36" s="678"/>
      <c r="H36" s="678"/>
      <c r="I36" s="678"/>
      <c r="J36" s="678"/>
      <c r="K36" s="104"/>
    </row>
  </sheetData>
  <mergeCells count="6">
    <mergeCell ref="B36:J36"/>
    <mergeCell ref="B26:B29"/>
    <mergeCell ref="D4:J4"/>
    <mergeCell ref="B8:B9"/>
    <mergeCell ref="B11:B12"/>
    <mergeCell ref="B20:B23"/>
  </mergeCells>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K26"/>
  <sheetViews>
    <sheetView zoomScaleNormal="100" zoomScaleSheetLayoutView="100" workbookViewId="0">
      <pane ySplit="7" topLeftCell="A8" activePane="bottomLeft" state="frozen"/>
      <selection pane="bottomLeft" activeCell="B2" sqref="B2"/>
    </sheetView>
  </sheetViews>
  <sheetFormatPr defaultColWidth="9.28515625" defaultRowHeight="15"/>
  <cols>
    <col min="1" max="1" width="4.28515625" customWidth="1"/>
    <col min="2" max="2" width="22.85546875" customWidth="1"/>
    <col min="3" max="3" width="35" customWidth="1"/>
    <col min="4" max="8" width="13.5703125" customWidth="1"/>
    <col min="9" max="9" width="14.5703125" customWidth="1"/>
    <col min="10" max="10" width="13.5703125" customWidth="1"/>
    <col min="11" max="11" width="14.5703125" customWidth="1"/>
  </cols>
  <sheetData>
    <row r="1" spans="1:11" ht="23.25">
      <c r="A1" s="1" t="s">
        <v>0</v>
      </c>
    </row>
    <row r="3" spans="1:11" ht="19.5" thickBot="1">
      <c r="A3" s="6"/>
      <c r="B3" s="6" t="s">
        <v>55</v>
      </c>
      <c r="C3" s="6"/>
      <c r="D3" s="6"/>
      <c r="E3" s="6"/>
      <c r="F3" s="6"/>
      <c r="G3" s="6"/>
      <c r="H3" s="6"/>
      <c r="J3" s="6"/>
    </row>
    <row r="4" spans="1:11" ht="43.15" customHeight="1" thickBot="1">
      <c r="A4" t="s">
        <v>2</v>
      </c>
      <c r="B4" s="660"/>
      <c r="C4" s="661"/>
      <c r="D4" s="697" t="s">
        <v>7</v>
      </c>
      <c r="E4" s="698"/>
      <c r="F4" s="699" t="s">
        <v>97</v>
      </c>
      <c r="G4" s="700"/>
      <c r="H4" s="689" t="s">
        <v>56</v>
      </c>
      <c r="I4" s="690"/>
      <c r="J4" s="689" t="s">
        <v>56</v>
      </c>
      <c r="K4" s="690"/>
    </row>
    <row r="5" spans="1:11" ht="21" customHeight="1" thickBot="1">
      <c r="B5" s="220"/>
      <c r="C5" s="246"/>
      <c r="D5" s="206" t="s">
        <v>10</v>
      </c>
      <c r="E5" s="209" t="s">
        <v>11</v>
      </c>
      <c r="F5" s="215" t="s">
        <v>12</v>
      </c>
      <c r="G5" s="216" t="s">
        <v>13</v>
      </c>
      <c r="H5" s="207" t="s">
        <v>14</v>
      </c>
      <c r="I5" s="208" t="s">
        <v>15</v>
      </c>
      <c r="J5" s="207" t="s">
        <v>98</v>
      </c>
      <c r="K5" s="208" t="s">
        <v>99</v>
      </c>
    </row>
    <row r="6" spans="1:11" ht="52.5" customHeight="1" thickBot="1">
      <c r="B6" s="467"/>
      <c r="C6" s="468"/>
      <c r="D6" s="693" t="s">
        <v>100</v>
      </c>
      <c r="E6" s="694"/>
      <c r="F6" s="695" t="s">
        <v>101</v>
      </c>
      <c r="G6" s="696"/>
      <c r="H6" s="691" t="s">
        <v>102</v>
      </c>
      <c r="I6" s="692"/>
      <c r="J6" s="691" t="s">
        <v>92</v>
      </c>
      <c r="K6" s="692"/>
    </row>
    <row r="7" spans="1:11" ht="30.75" thickBot="1">
      <c r="B7" s="180" t="s">
        <v>31</v>
      </c>
      <c r="C7" s="194" t="s">
        <v>32</v>
      </c>
      <c r="D7" s="429" t="s">
        <v>103</v>
      </c>
      <c r="E7" s="219" t="s">
        <v>104</v>
      </c>
      <c r="F7" s="429" t="s">
        <v>103</v>
      </c>
      <c r="G7" s="219" t="s">
        <v>104</v>
      </c>
      <c r="H7" s="429" t="s">
        <v>103</v>
      </c>
      <c r="I7" s="219" t="s">
        <v>104</v>
      </c>
      <c r="J7" s="429" t="s">
        <v>103</v>
      </c>
      <c r="K7" s="219" t="s">
        <v>104</v>
      </c>
    </row>
    <row r="8" spans="1:11" ht="15" customHeight="1">
      <c r="B8" s="683" t="s">
        <v>70</v>
      </c>
      <c r="C8" s="232" t="s">
        <v>71</v>
      </c>
      <c r="D8" s="593">
        <v>0</v>
      </c>
      <c r="E8" s="223">
        <v>252829</v>
      </c>
      <c r="F8" s="594">
        <v>0</v>
      </c>
      <c r="G8" s="595">
        <v>1324.1696600000002</v>
      </c>
      <c r="H8" s="596">
        <v>0</v>
      </c>
      <c r="I8" s="223">
        <v>28431.828980775383</v>
      </c>
      <c r="J8" s="596">
        <v>0</v>
      </c>
      <c r="K8" s="223">
        <v>435161.74541999714</v>
      </c>
    </row>
    <row r="9" spans="1:11" ht="15" customHeight="1" thickBot="1">
      <c r="B9" s="684"/>
      <c r="C9" s="380" t="s">
        <v>72</v>
      </c>
      <c r="D9" s="452">
        <v>82007</v>
      </c>
      <c r="E9" s="446">
        <v>1429918</v>
      </c>
      <c r="F9" s="458">
        <v>3064.5702000000001</v>
      </c>
      <c r="G9" s="459">
        <v>19368.694609999999</v>
      </c>
      <c r="H9" s="455">
        <v>13289.43375471493</v>
      </c>
      <c r="I9" s="446">
        <v>273800.90349719464</v>
      </c>
      <c r="J9" s="455">
        <v>135846.98375238685</v>
      </c>
      <c r="K9" s="446">
        <v>238215.55631778666</v>
      </c>
    </row>
    <row r="10" spans="1:11" ht="15" customHeight="1" thickBot="1">
      <c r="B10" s="439"/>
      <c r="C10" s="386" t="s">
        <v>73</v>
      </c>
      <c r="D10" s="453">
        <v>82007</v>
      </c>
      <c r="E10" s="447">
        <v>1682747</v>
      </c>
      <c r="F10" s="460">
        <v>3064.5702000000001</v>
      </c>
      <c r="G10" s="461">
        <v>20692.864269999998</v>
      </c>
      <c r="H10" s="466">
        <v>13289.43375471493</v>
      </c>
      <c r="I10" s="447">
        <v>302232.73247797001</v>
      </c>
      <c r="J10" s="466">
        <v>135846.98375238685</v>
      </c>
      <c r="K10" s="447">
        <v>673377.30173778383</v>
      </c>
    </row>
    <row r="11" spans="1:11" ht="15" customHeight="1">
      <c r="B11" s="687" t="s">
        <v>34</v>
      </c>
      <c r="C11" s="177" t="s">
        <v>74</v>
      </c>
      <c r="D11" s="454">
        <v>118</v>
      </c>
      <c r="E11" s="442">
        <v>952</v>
      </c>
      <c r="F11" s="462">
        <v>879.40814000000012</v>
      </c>
      <c r="G11" s="463">
        <v>7549.5283900000004</v>
      </c>
      <c r="H11" s="335">
        <v>50.165085891563002</v>
      </c>
      <c r="I11" s="442">
        <v>359.63659024265797</v>
      </c>
      <c r="J11" s="335">
        <v>2335.761701899336</v>
      </c>
      <c r="K11" s="442">
        <v>24432.25340031907</v>
      </c>
    </row>
    <row r="12" spans="1:11" ht="15" customHeight="1" thickBot="1">
      <c r="B12" s="688"/>
      <c r="C12" s="659" t="s">
        <v>75</v>
      </c>
      <c r="D12" s="455">
        <v>1502</v>
      </c>
      <c r="E12" s="446">
        <v>5310</v>
      </c>
      <c r="F12" s="458">
        <v>361.37737499999997</v>
      </c>
      <c r="G12" s="459">
        <v>1279.3657050000002</v>
      </c>
      <c r="H12" s="455">
        <v>927.79233431352804</v>
      </c>
      <c r="I12" s="446">
        <v>2806.7093317882509</v>
      </c>
      <c r="J12" s="455">
        <v>2753.8125213502544</v>
      </c>
      <c r="K12" s="446">
        <v>8029.657192455792</v>
      </c>
    </row>
    <row r="13" spans="1:11" ht="15" customHeight="1" thickBot="1">
      <c r="B13" s="428"/>
      <c r="C13" s="386" t="s">
        <v>76</v>
      </c>
      <c r="D13" s="453">
        <v>1620</v>
      </c>
      <c r="E13" s="447">
        <v>6262</v>
      </c>
      <c r="F13" s="460">
        <v>1240.785515</v>
      </c>
      <c r="G13" s="461">
        <v>8828.8940949999997</v>
      </c>
      <c r="H13" s="466">
        <v>977.95742020509101</v>
      </c>
      <c r="I13" s="447">
        <v>3166.3459220309087</v>
      </c>
      <c r="J13" s="466">
        <v>5089.5742232495904</v>
      </c>
      <c r="K13" s="447">
        <v>32461.910592774861</v>
      </c>
    </row>
    <row r="14" spans="1:11" ht="15" customHeight="1" thickBot="1">
      <c r="B14" s="179" t="s">
        <v>77</v>
      </c>
      <c r="C14" s="163" t="s">
        <v>78</v>
      </c>
      <c r="D14" s="456">
        <v>100819</v>
      </c>
      <c r="E14" s="445">
        <v>0</v>
      </c>
      <c r="F14" s="464">
        <v>1102.0810300000001</v>
      </c>
      <c r="G14" s="531">
        <v>0</v>
      </c>
      <c r="H14" s="456">
        <v>15596.889140894997</v>
      </c>
      <c r="I14" s="445">
        <v>0</v>
      </c>
      <c r="J14" s="456">
        <v>1871.1469569230401</v>
      </c>
      <c r="K14" s="445">
        <v>0</v>
      </c>
    </row>
    <row r="15" spans="1:11" ht="30.75" thickBot="1">
      <c r="B15" s="428" t="s">
        <v>38</v>
      </c>
      <c r="C15" s="428" t="s">
        <v>79</v>
      </c>
      <c r="D15" s="544">
        <v>120004</v>
      </c>
      <c r="E15" s="444">
        <v>5981449</v>
      </c>
      <c r="F15" s="562">
        <v>0</v>
      </c>
      <c r="G15" s="563">
        <v>0</v>
      </c>
      <c r="H15" s="457">
        <v>183.31199999999998</v>
      </c>
      <c r="I15" s="444">
        <v>34089.685999999994</v>
      </c>
      <c r="J15" s="457">
        <v>2069.1000000000004</v>
      </c>
      <c r="K15" s="444">
        <v>258001.9</v>
      </c>
    </row>
    <row r="16" spans="1:11" ht="15.75" thickBot="1">
      <c r="B16" s="433" t="s">
        <v>40</v>
      </c>
      <c r="C16" s="434"/>
      <c r="D16" s="435">
        <v>304450</v>
      </c>
      <c r="E16" s="437">
        <v>7670458</v>
      </c>
      <c r="F16" s="436">
        <v>5407.436745</v>
      </c>
      <c r="G16" s="465">
        <v>29521.758364999998</v>
      </c>
      <c r="H16" s="435">
        <v>30047.592315815022</v>
      </c>
      <c r="I16" s="437">
        <v>339488.76440000092</v>
      </c>
      <c r="J16" s="435">
        <v>144876.80493255949</v>
      </c>
      <c r="K16" s="437">
        <v>963841.11233055871</v>
      </c>
    </row>
    <row r="17" spans="2:11" ht="15.75" thickBot="1">
      <c r="B17" s="141"/>
      <c r="C17" s="197"/>
      <c r="D17" s="186"/>
      <c r="E17" s="211"/>
      <c r="F17" s="186"/>
      <c r="G17" s="143"/>
      <c r="H17" s="186"/>
      <c r="I17" s="188"/>
      <c r="J17" s="186"/>
      <c r="K17" s="188"/>
    </row>
    <row r="18" spans="2:11">
      <c r="B18" s="680" t="s">
        <v>105</v>
      </c>
      <c r="C18" s="478" t="s">
        <v>85</v>
      </c>
      <c r="D18" s="238"/>
      <c r="E18" s="239"/>
      <c r="F18" s="430"/>
      <c r="G18" s="431"/>
      <c r="H18" s="238"/>
      <c r="I18" s="239"/>
      <c r="J18" s="238"/>
      <c r="K18" s="239"/>
    </row>
    <row r="19" spans="2:11" ht="15.75" thickBot="1">
      <c r="B19" s="682"/>
      <c r="C19" s="479" t="s">
        <v>106</v>
      </c>
      <c r="D19" s="474">
        <v>1368</v>
      </c>
      <c r="E19" s="441">
        <v>2402</v>
      </c>
      <c r="F19" s="475">
        <v>196.33899</v>
      </c>
      <c r="G19" s="476">
        <v>332.50996000000004</v>
      </c>
      <c r="H19" s="477">
        <v>420.17591652517905</v>
      </c>
      <c r="I19" s="441">
        <v>857.41087532579991</v>
      </c>
      <c r="J19" s="477">
        <v>4201.3855859374999</v>
      </c>
      <c r="K19" s="441">
        <v>6644.7852521874993</v>
      </c>
    </row>
    <row r="20" spans="2:11" ht="15.75" thickBot="1">
      <c r="B20" s="469" t="s">
        <v>50</v>
      </c>
      <c r="C20" s="470"/>
      <c r="D20" s="513">
        <v>1368</v>
      </c>
      <c r="E20" s="527">
        <v>2402</v>
      </c>
      <c r="F20" s="513">
        <v>196.33899</v>
      </c>
      <c r="G20" s="528">
        <v>332.50996000000004</v>
      </c>
      <c r="H20" s="513">
        <v>420.17591652517905</v>
      </c>
      <c r="I20" s="471">
        <v>857.41087532579991</v>
      </c>
      <c r="J20" s="513">
        <v>4201.3855859374999</v>
      </c>
      <c r="K20" s="471">
        <v>6644.7852521874993</v>
      </c>
    </row>
    <row r="21" spans="2:11" ht="15.75" thickBot="1">
      <c r="B21" s="472" t="s">
        <v>51</v>
      </c>
      <c r="C21" s="473"/>
      <c r="D21" s="529"/>
      <c r="E21" s="530"/>
      <c r="F21" s="529"/>
      <c r="G21" s="530"/>
      <c r="H21" s="529"/>
      <c r="I21" s="530"/>
      <c r="J21" s="529"/>
      <c r="K21" s="530"/>
    </row>
    <row r="22" spans="2:11" ht="15.75" thickBot="1">
      <c r="B22" s="469" t="s">
        <v>52</v>
      </c>
      <c r="C22" s="470"/>
      <c r="D22" s="558"/>
      <c r="E22" s="559"/>
      <c r="F22" s="558"/>
      <c r="G22" s="560"/>
      <c r="H22" s="558"/>
      <c r="I22" s="561"/>
      <c r="J22" s="558"/>
      <c r="K22" s="561"/>
    </row>
    <row r="23" spans="2:11" ht="15.75" thickBot="1">
      <c r="B23" s="199"/>
      <c r="C23" s="197"/>
      <c r="D23" s="199"/>
      <c r="E23" s="212"/>
      <c r="F23" s="525"/>
      <c r="G23" s="526"/>
      <c r="H23" s="199"/>
      <c r="I23" s="200"/>
      <c r="J23" s="199"/>
      <c r="K23" s="200"/>
    </row>
    <row r="24" spans="2:11" ht="15.75" thickBot="1">
      <c r="B24" s="469" t="s">
        <v>53</v>
      </c>
      <c r="C24" s="470"/>
      <c r="D24" s="524">
        <v>305818</v>
      </c>
      <c r="E24" s="527">
        <v>7672860</v>
      </c>
      <c r="F24" s="436">
        <v>5603.7757350000002</v>
      </c>
      <c r="G24" s="465">
        <v>29854.268324999997</v>
      </c>
      <c r="H24" s="513">
        <v>30467.7682323402</v>
      </c>
      <c r="I24" s="471">
        <v>340346.17527532671</v>
      </c>
      <c r="J24" s="513">
        <v>149078.19051849699</v>
      </c>
      <c r="K24" s="471">
        <v>970485.89758274623</v>
      </c>
    </row>
    <row r="25" spans="2:11" ht="15.75" thickBot="1">
      <c r="B25" s="144" t="s">
        <v>54</v>
      </c>
      <c r="C25" s="145"/>
      <c r="D25" s="159"/>
      <c r="E25" s="214"/>
      <c r="F25" s="214"/>
      <c r="G25" s="214"/>
      <c r="H25" s="214"/>
      <c r="I25" s="161"/>
      <c r="J25" s="159"/>
      <c r="K25" s="161"/>
    </row>
    <row r="26" spans="2:11" ht="18.75" customHeight="1">
      <c r="B26" s="146" t="s">
        <v>107</v>
      </c>
      <c r="C26" s="104"/>
      <c r="D26" s="104"/>
      <c r="E26" s="104"/>
      <c r="F26" s="104"/>
      <c r="G26" s="104"/>
      <c r="H26" s="104"/>
      <c r="I26" s="104"/>
      <c r="J26" s="104"/>
      <c r="K26" s="104"/>
    </row>
  </sheetData>
  <mergeCells count="11">
    <mergeCell ref="J4:K4"/>
    <mergeCell ref="J6:K6"/>
    <mergeCell ref="B18:B19"/>
    <mergeCell ref="D6:E6"/>
    <mergeCell ref="F6:G6"/>
    <mergeCell ref="H6:I6"/>
    <mergeCell ref="D4:E4"/>
    <mergeCell ref="F4:G4"/>
    <mergeCell ref="H4:I4"/>
    <mergeCell ref="B8:B9"/>
    <mergeCell ref="B11:B12"/>
  </mergeCells>
  <pageMargins left="0.25" right="0.25"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K22"/>
  <sheetViews>
    <sheetView zoomScaleNormal="100" zoomScaleSheetLayoutView="100" workbookViewId="0">
      <pane ySplit="7" topLeftCell="A8" activePane="bottomLeft" state="frozen"/>
      <selection pane="bottomLeft" activeCell="B2" sqref="B2"/>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13.5703125" customWidth="1"/>
    <col min="11" max="11" width="14.5703125" customWidth="1"/>
    <col min="12" max="12" width="3.7109375" customWidth="1"/>
  </cols>
  <sheetData>
    <row r="1" spans="1:11" ht="23.25">
      <c r="A1" s="1" t="s">
        <v>0</v>
      </c>
    </row>
    <row r="3" spans="1:11" ht="19.5" thickBot="1">
      <c r="A3" s="6"/>
      <c r="B3" s="6" t="s">
        <v>55</v>
      </c>
      <c r="C3" s="6"/>
      <c r="D3" s="6"/>
      <c r="E3" s="6"/>
      <c r="F3" s="6"/>
      <c r="G3" s="6"/>
      <c r="H3" s="6"/>
      <c r="J3" s="6"/>
    </row>
    <row r="4" spans="1:11" ht="43.15" customHeight="1" thickBot="1">
      <c r="A4" t="s">
        <v>2</v>
      </c>
      <c r="B4" s="660"/>
      <c r="C4" s="154"/>
      <c r="D4" s="697" t="s">
        <v>7</v>
      </c>
      <c r="E4" s="703"/>
      <c r="F4" s="699" t="s">
        <v>97</v>
      </c>
      <c r="G4" s="700"/>
      <c r="H4" s="689" t="s">
        <v>56</v>
      </c>
      <c r="I4" s="690"/>
      <c r="J4" s="689" t="s">
        <v>56</v>
      </c>
      <c r="K4" s="690"/>
    </row>
    <row r="5" spans="1:11" ht="21" customHeight="1" thickBot="1">
      <c r="B5" s="220"/>
      <c r="C5" s="156"/>
      <c r="D5" s="206" t="s">
        <v>10</v>
      </c>
      <c r="E5" s="208" t="s">
        <v>11</v>
      </c>
      <c r="F5" s="215" t="s">
        <v>12</v>
      </c>
      <c r="G5" s="216" t="s">
        <v>13</v>
      </c>
      <c r="H5" s="207" t="s">
        <v>14</v>
      </c>
      <c r="I5" s="208" t="s">
        <v>15</v>
      </c>
      <c r="J5" s="207" t="s">
        <v>98</v>
      </c>
      <c r="K5" s="208" t="s">
        <v>99</v>
      </c>
    </row>
    <row r="6" spans="1:11" ht="52.5" customHeight="1" thickBot="1">
      <c r="B6" s="221"/>
      <c r="C6" s="155"/>
      <c r="D6" s="704" t="s">
        <v>100</v>
      </c>
      <c r="E6" s="705"/>
      <c r="F6" s="695" t="s">
        <v>101</v>
      </c>
      <c r="G6" s="696"/>
      <c r="H6" s="691" t="s">
        <v>102</v>
      </c>
      <c r="I6" s="692"/>
      <c r="J6" s="691" t="s">
        <v>92</v>
      </c>
      <c r="K6" s="692"/>
    </row>
    <row r="7" spans="1:11" ht="30.75" thickBot="1">
      <c r="B7" s="196" t="s">
        <v>41</v>
      </c>
      <c r="C7" s="433" t="s">
        <v>80</v>
      </c>
      <c r="D7" s="549" t="s">
        <v>108</v>
      </c>
      <c r="E7" s="250" t="s">
        <v>109</v>
      </c>
      <c r="F7" s="549" t="s">
        <v>108</v>
      </c>
      <c r="G7" s="250" t="s">
        <v>109</v>
      </c>
      <c r="H7" s="549" t="s">
        <v>108</v>
      </c>
      <c r="I7" s="250" t="s">
        <v>109</v>
      </c>
      <c r="J7" s="549" t="s">
        <v>108</v>
      </c>
      <c r="K7" s="250" t="s">
        <v>109</v>
      </c>
    </row>
    <row r="8" spans="1:11" ht="15.75" thickBot="1">
      <c r="B8" s="179" t="s">
        <v>42</v>
      </c>
      <c r="C8" s="659" t="s">
        <v>81</v>
      </c>
      <c r="D8" s="544">
        <v>32239</v>
      </c>
      <c r="E8" s="545">
        <v>0</v>
      </c>
      <c r="F8" s="546">
        <v>2384.9135640000004</v>
      </c>
      <c r="G8" s="547">
        <v>0</v>
      </c>
      <c r="H8" s="544">
        <v>18197.127301486555</v>
      </c>
      <c r="I8" s="545">
        <v>0</v>
      </c>
      <c r="J8" s="544">
        <v>6429.9559797954416</v>
      </c>
      <c r="K8" s="548">
        <v>0</v>
      </c>
    </row>
    <row r="9" spans="1:11">
      <c r="B9" s="701" t="s">
        <v>44</v>
      </c>
      <c r="C9" s="232" t="s">
        <v>82</v>
      </c>
      <c r="D9" s="567">
        <v>1767</v>
      </c>
      <c r="E9" s="568">
        <v>240</v>
      </c>
      <c r="F9" s="569">
        <v>15919.569725859845</v>
      </c>
      <c r="G9" s="570">
        <v>5706.4894800000002</v>
      </c>
      <c r="H9" s="543">
        <v>86616.536071305833</v>
      </c>
      <c r="I9" s="223">
        <v>31435.723553728876</v>
      </c>
      <c r="J9" s="543">
        <v>732.69715466666662</v>
      </c>
      <c r="K9" s="223">
        <v>168</v>
      </c>
    </row>
    <row r="10" spans="1:11">
      <c r="B10" s="685"/>
      <c r="C10" s="174" t="s">
        <v>83</v>
      </c>
      <c r="D10" s="532">
        <v>5</v>
      </c>
      <c r="E10" s="533">
        <v>11</v>
      </c>
      <c r="F10" s="550">
        <v>23.709727600000001</v>
      </c>
      <c r="G10" s="551">
        <v>262.16359716800002</v>
      </c>
      <c r="H10" s="532">
        <v>83.394236265892431</v>
      </c>
      <c r="I10" s="245">
        <v>1188.5718998</v>
      </c>
      <c r="J10" s="532">
        <v>296.19</v>
      </c>
      <c r="K10" s="245">
        <v>2056.9189999999999</v>
      </c>
    </row>
    <row r="11" spans="1:11">
      <c r="B11" s="686"/>
      <c r="C11" s="174" t="s">
        <v>46</v>
      </c>
      <c r="D11" s="534">
        <v>0</v>
      </c>
      <c r="E11" s="438">
        <v>0</v>
      </c>
      <c r="F11" s="552">
        <v>0</v>
      </c>
      <c r="G11" s="553">
        <v>0</v>
      </c>
      <c r="H11" s="534">
        <v>0</v>
      </c>
      <c r="I11" s="176">
        <v>0</v>
      </c>
      <c r="J11" s="534">
        <v>0</v>
      </c>
      <c r="K11" s="176">
        <v>0</v>
      </c>
    </row>
    <row r="12" spans="1:11" ht="15.75" thickBot="1">
      <c r="B12" s="702"/>
      <c r="C12" s="222" t="s">
        <v>47</v>
      </c>
      <c r="D12" s="535">
        <v>0</v>
      </c>
      <c r="E12" s="441">
        <v>0</v>
      </c>
      <c r="F12" s="554">
        <v>0</v>
      </c>
      <c r="G12" s="555">
        <v>0</v>
      </c>
      <c r="H12" s="535">
        <v>0</v>
      </c>
      <c r="I12" s="224">
        <v>0</v>
      </c>
      <c r="J12" s="535">
        <v>0</v>
      </c>
      <c r="K12" s="224">
        <v>0</v>
      </c>
    </row>
    <row r="13" spans="1:11" s="104" customFormat="1" ht="21" customHeight="1" thickBot="1">
      <c r="B13" s="144" t="s">
        <v>48</v>
      </c>
      <c r="C13" s="210"/>
      <c r="D13" s="310">
        <v>34011</v>
      </c>
      <c r="E13" s="536">
        <v>251</v>
      </c>
      <c r="F13" s="556">
        <v>18328.193017459846</v>
      </c>
      <c r="G13" s="557">
        <v>5968.653077168</v>
      </c>
      <c r="H13" s="310">
        <v>104897.05760905828</v>
      </c>
      <c r="I13" s="192">
        <v>32624.295453528877</v>
      </c>
      <c r="J13" s="310">
        <v>7458.8431344621076</v>
      </c>
      <c r="K13" s="192">
        <v>2224.9189999999999</v>
      </c>
    </row>
    <row r="14" spans="1:11" ht="15.75" thickBot="1">
      <c r="B14" s="199"/>
      <c r="C14" s="212"/>
      <c r="D14" s="311"/>
      <c r="E14" s="313"/>
      <c r="F14" s="199"/>
      <c r="G14" s="200"/>
      <c r="H14" s="311"/>
      <c r="I14" s="313"/>
      <c r="J14" s="311"/>
      <c r="K14" s="313"/>
    </row>
    <row r="15" spans="1:11">
      <c r="B15" s="680" t="s">
        <v>49</v>
      </c>
      <c r="C15" s="218" t="s">
        <v>45</v>
      </c>
      <c r="D15" s="314"/>
      <c r="E15" s="537"/>
      <c r="F15" s="234"/>
      <c r="G15" s="240"/>
      <c r="H15" s="314"/>
      <c r="I15" s="537"/>
      <c r="J15" s="314"/>
      <c r="K15" s="537"/>
    </row>
    <row r="16" spans="1:11" ht="15.75" customHeight="1" thickBot="1">
      <c r="B16" s="682"/>
      <c r="C16" s="217" t="s">
        <v>47</v>
      </c>
      <c r="D16" s="538"/>
      <c r="E16" s="539"/>
      <c r="F16" s="241"/>
      <c r="G16" s="242"/>
      <c r="H16" s="538"/>
      <c r="I16" s="539"/>
      <c r="J16" s="538"/>
      <c r="K16" s="539"/>
    </row>
    <row r="17" spans="2:11" ht="21" customHeight="1" thickBot="1">
      <c r="B17" s="19" t="s">
        <v>50</v>
      </c>
      <c r="C17" s="225"/>
      <c r="D17" s="540"/>
      <c r="E17" s="541"/>
      <c r="F17" s="556"/>
      <c r="G17" s="557"/>
      <c r="H17" s="540"/>
      <c r="I17" s="226"/>
      <c r="J17" s="540"/>
      <c r="K17" s="226"/>
    </row>
    <row r="18" spans="2:11" ht="15.75" thickBot="1">
      <c r="B18" s="227" t="s">
        <v>110</v>
      </c>
      <c r="C18" s="228"/>
      <c r="D18" s="538"/>
      <c r="E18" s="539"/>
      <c r="F18" s="241"/>
      <c r="G18" s="242"/>
      <c r="H18" s="538"/>
      <c r="I18" s="539"/>
      <c r="J18" s="538"/>
      <c r="K18" s="539"/>
    </row>
    <row r="19" spans="2:11" ht="15.75" thickBot="1">
      <c r="B19" s="144" t="s">
        <v>52</v>
      </c>
      <c r="C19" s="210"/>
      <c r="D19" s="538"/>
      <c r="E19" s="539"/>
      <c r="F19" s="241"/>
      <c r="G19" s="242"/>
      <c r="H19" s="538"/>
      <c r="I19" s="539"/>
      <c r="J19" s="538"/>
      <c r="K19" s="539"/>
    </row>
    <row r="20" spans="2:11">
      <c r="B20" s="141"/>
      <c r="C20" s="211"/>
      <c r="D20" s="329"/>
      <c r="E20" s="330"/>
      <c r="F20" s="141"/>
      <c r="G20" s="143"/>
      <c r="H20" s="329"/>
      <c r="I20" s="330"/>
      <c r="J20" s="329"/>
      <c r="K20" s="330"/>
    </row>
    <row r="21" spans="2:11" ht="15.75" thickBot="1">
      <c r="B21" s="95" t="s">
        <v>53</v>
      </c>
      <c r="C21" s="213"/>
      <c r="D21" s="327">
        <v>34011</v>
      </c>
      <c r="E21" s="542">
        <v>251</v>
      </c>
      <c r="F21" s="556">
        <v>18328.193017459846</v>
      </c>
      <c r="G21" s="557">
        <v>5968.653077168</v>
      </c>
      <c r="H21" s="327">
        <v>104897.05760905828</v>
      </c>
      <c r="I21" s="175">
        <v>32624.295453528877</v>
      </c>
      <c r="J21" s="327">
        <v>7458.8431344621076</v>
      </c>
      <c r="K21" s="175">
        <v>2224.9189999999999</v>
      </c>
    </row>
    <row r="22" spans="2:11" ht="15.75" thickBot="1">
      <c r="B22" s="144" t="s">
        <v>54</v>
      </c>
      <c r="C22" s="157"/>
      <c r="D22" s="159"/>
      <c r="E22" s="161"/>
      <c r="F22" s="161"/>
      <c r="G22" s="161"/>
      <c r="H22" s="161"/>
      <c r="I22" s="161"/>
      <c r="J22" s="159"/>
      <c r="K22" s="161"/>
    </row>
  </sheetData>
  <mergeCells count="10">
    <mergeCell ref="B9:B12"/>
    <mergeCell ref="B15:B16"/>
    <mergeCell ref="D4:E4"/>
    <mergeCell ref="F4:G4"/>
    <mergeCell ref="J4:K4"/>
    <mergeCell ref="D6:E6"/>
    <mergeCell ref="F6:G6"/>
    <mergeCell ref="J6:K6"/>
    <mergeCell ref="H4:I4"/>
    <mergeCell ref="H6:I6"/>
  </mergeCells>
  <pageMargins left="0.25" right="0.25" top="0.75" bottom="0.75" header="0.3" footer="0.3"/>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5"/>
  <sheetViews>
    <sheetView zoomScaleNormal="100" workbookViewId="0">
      <pane ySplit="6" topLeftCell="A19" activePane="bottomLeft" state="frozen"/>
      <selection pane="bottomLeft" activeCell="F1" sqref="F1"/>
    </sheetView>
  </sheetViews>
  <sheetFormatPr defaultRowHeight="15"/>
  <cols>
    <col min="1" max="1" width="4.28515625" customWidth="1"/>
    <col min="2" max="2" width="22.140625" customWidth="1"/>
    <col min="3" max="3" width="35" customWidth="1"/>
    <col min="4" max="8" width="13.5703125" customWidth="1"/>
    <col min="9" max="9" width="13.7109375" customWidth="1"/>
    <col min="10" max="11" width="13.5703125" customWidth="1"/>
    <col min="12" max="12" width="5.5703125" customWidth="1"/>
  </cols>
  <sheetData>
    <row r="1" spans="1:12" ht="23.25">
      <c r="A1" s="1" t="s">
        <v>0</v>
      </c>
    </row>
    <row r="3" spans="1:12" ht="19.5" thickBot="1">
      <c r="A3" s="6"/>
      <c r="B3" s="6" t="s">
        <v>55</v>
      </c>
      <c r="C3" s="6"/>
      <c r="D3" s="6"/>
      <c r="E3" s="6"/>
      <c r="F3" s="6"/>
      <c r="G3" s="6"/>
      <c r="H3" s="6"/>
      <c r="I3" s="6"/>
      <c r="J3" s="6"/>
      <c r="K3" s="6"/>
    </row>
    <row r="4" spans="1:12" ht="15.75" thickBot="1">
      <c r="A4" t="s">
        <v>2</v>
      </c>
      <c r="B4" s="660"/>
      <c r="C4" s="661"/>
      <c r="D4" s="697" t="s">
        <v>7</v>
      </c>
      <c r="E4" s="698"/>
      <c r="F4" s="698"/>
      <c r="G4" s="703"/>
      <c r="H4" s="706" t="s">
        <v>6</v>
      </c>
      <c r="I4" s="707"/>
      <c r="J4" s="707"/>
      <c r="K4" s="708"/>
    </row>
    <row r="5" spans="1:12">
      <c r="B5" s="220"/>
      <c r="C5" s="246"/>
      <c r="D5" s="268" t="s">
        <v>10</v>
      </c>
      <c r="E5" s="139" t="s">
        <v>11</v>
      </c>
      <c r="F5" s="139" t="s">
        <v>12</v>
      </c>
      <c r="G5" s="139" t="s">
        <v>111</v>
      </c>
      <c r="H5" s="150" t="s">
        <v>14</v>
      </c>
      <c r="I5" s="151" t="s">
        <v>15</v>
      </c>
      <c r="J5" s="151" t="s">
        <v>98</v>
      </c>
      <c r="K5" s="269" t="s">
        <v>112</v>
      </c>
    </row>
    <row r="6" spans="1:12" ht="48.75" thickBot="1">
      <c r="B6" s="221"/>
      <c r="C6" s="247"/>
      <c r="D6" s="270" t="s">
        <v>113</v>
      </c>
      <c r="E6" s="271" t="s">
        <v>114</v>
      </c>
      <c r="F6" s="271" t="s">
        <v>100</v>
      </c>
      <c r="G6" s="271" t="s">
        <v>115</v>
      </c>
      <c r="H6" s="152" t="s">
        <v>116</v>
      </c>
      <c r="I6" s="153" t="s">
        <v>117</v>
      </c>
      <c r="J6" s="153" t="s">
        <v>118</v>
      </c>
      <c r="K6" s="272" t="s">
        <v>119</v>
      </c>
    </row>
    <row r="7" spans="1:12" ht="15.75" thickBot="1">
      <c r="B7" s="180" t="s">
        <v>31</v>
      </c>
      <c r="C7" s="194" t="s">
        <v>32</v>
      </c>
      <c r="D7" s="180"/>
      <c r="E7" s="165"/>
      <c r="F7" s="165"/>
      <c r="G7" s="187"/>
      <c r="H7" s="180"/>
      <c r="I7" s="165"/>
      <c r="J7" s="178"/>
      <c r="K7" s="181"/>
    </row>
    <row r="8" spans="1:12">
      <c r="B8" s="683" t="s">
        <v>70</v>
      </c>
      <c r="C8" s="232" t="s">
        <v>71</v>
      </c>
      <c r="D8" s="274">
        <v>107722</v>
      </c>
      <c r="E8" s="572"/>
      <c r="F8" s="274">
        <v>252829</v>
      </c>
      <c r="G8" s="564"/>
      <c r="H8" s="597">
        <v>2215.8783399999993</v>
      </c>
      <c r="I8" s="488"/>
      <c r="J8" s="601">
        <v>12592.580440000003</v>
      </c>
      <c r="K8" s="273"/>
      <c r="L8" s="573"/>
    </row>
    <row r="9" spans="1:12" ht="15.75" thickBot="1">
      <c r="B9" s="684"/>
      <c r="C9" s="485" t="s">
        <v>72</v>
      </c>
      <c r="D9" s="288">
        <v>532546</v>
      </c>
      <c r="E9" s="440">
        <v>1420648</v>
      </c>
      <c r="F9" s="289">
        <v>1511925</v>
      </c>
      <c r="G9" s="486">
        <v>1.0643</v>
      </c>
      <c r="H9" s="598">
        <v>12434.406870000003</v>
      </c>
      <c r="I9" s="489"/>
      <c r="J9" s="602">
        <v>33989.214530000012</v>
      </c>
      <c r="K9" s="487"/>
      <c r="L9" s="573"/>
    </row>
    <row r="10" spans="1:12" ht="15.75" thickBot="1">
      <c r="B10" s="684"/>
      <c r="C10" s="482" t="s">
        <v>120</v>
      </c>
      <c r="D10" s="387">
        <v>640268</v>
      </c>
      <c r="E10" s="388"/>
      <c r="F10" s="388">
        <v>1764754</v>
      </c>
      <c r="G10" s="566"/>
      <c r="H10" s="483">
        <f>SUBTOTAL(9,H8:H9)</f>
        <v>14650.285210000002</v>
      </c>
      <c r="I10" s="490">
        <v>43422.332326115022</v>
      </c>
      <c r="J10" s="495">
        <f>SUBTOTAL(9,J8:J9)</f>
        <v>46581.794970000017</v>
      </c>
      <c r="K10" s="484">
        <f>J10/I10</f>
        <v>1.0727612377003719</v>
      </c>
      <c r="L10" s="573"/>
    </row>
    <row r="11" spans="1:12" ht="15.75" thickBot="1">
      <c r="B11" s="658" t="s">
        <v>34</v>
      </c>
      <c r="C11" s="428" t="s">
        <v>34</v>
      </c>
      <c r="D11" s="481">
        <v>4658</v>
      </c>
      <c r="E11" s="443">
        <v>16032</v>
      </c>
      <c r="F11" s="443">
        <v>7882</v>
      </c>
      <c r="G11" s="480">
        <v>0.49159999999999998</v>
      </c>
      <c r="H11" s="599">
        <v>7816.1553699999995</v>
      </c>
      <c r="I11" s="491">
        <v>17709.270857043324</v>
      </c>
      <c r="J11" s="603">
        <v>14881.100339999997</v>
      </c>
      <c r="K11" s="480">
        <f t="shared" ref="K11:K14" si="0">J11/I11</f>
        <v>0.84030000219243872</v>
      </c>
      <c r="L11" s="573"/>
    </row>
    <row r="12" spans="1:12" ht="15.75" thickBot="1">
      <c r="B12" s="658" t="s">
        <v>77</v>
      </c>
      <c r="C12" s="173" t="s">
        <v>78</v>
      </c>
      <c r="D12" s="291">
        <v>398</v>
      </c>
      <c r="E12" s="373">
        <v>4431</v>
      </c>
      <c r="F12" s="334">
        <v>100819</v>
      </c>
      <c r="G12" s="338">
        <v>22.7531</v>
      </c>
      <c r="H12" s="546">
        <v>1635.3693199999993</v>
      </c>
      <c r="I12" s="492">
        <v>19174.406527045241</v>
      </c>
      <c r="J12" s="604">
        <v>6119.2582899999989</v>
      </c>
      <c r="K12" s="337">
        <f t="shared" si="0"/>
        <v>0.3191367764821752</v>
      </c>
      <c r="L12" s="573"/>
    </row>
    <row r="13" spans="1:12" ht="45.75" thickBot="1">
      <c r="B13" s="163" t="s">
        <v>38</v>
      </c>
      <c r="C13" s="163" t="s">
        <v>79</v>
      </c>
      <c r="D13" s="333">
        <v>1279814</v>
      </c>
      <c r="E13" s="351">
        <v>1279814</v>
      </c>
      <c r="F13" s="293">
        <v>1279814</v>
      </c>
      <c r="G13" s="565"/>
      <c r="H13" s="600">
        <v>1411.2283600000001</v>
      </c>
      <c r="I13" s="493">
        <v>8171.6749947833478</v>
      </c>
      <c r="J13" s="605">
        <v>5301.79475</v>
      </c>
      <c r="K13" s="337">
        <f t="shared" si="0"/>
        <v>0.64880147012510547</v>
      </c>
      <c r="L13" s="573"/>
    </row>
    <row r="14" spans="1:12" ht="18" customHeight="1" thickBot="1">
      <c r="B14" s="185" t="s">
        <v>40</v>
      </c>
      <c r="C14" s="195"/>
      <c r="D14" s="294">
        <v>1925138</v>
      </c>
      <c r="E14" s="295">
        <v>2720925</v>
      </c>
      <c r="F14" s="294">
        <v>3153269</v>
      </c>
      <c r="G14" s="339">
        <v>1.1589</v>
      </c>
      <c r="H14" s="252">
        <f>SUBTOTAL(9,H8:H13)</f>
        <v>25513.038260000001</v>
      </c>
      <c r="I14" s="494">
        <v>88477.684704986939</v>
      </c>
      <c r="J14" s="256">
        <f>SUBTOTAL(9,J8:J13)</f>
        <v>72883.948350000021</v>
      </c>
      <c r="K14" s="339">
        <f t="shared" si="0"/>
        <v>0.82375514903016001</v>
      </c>
      <c r="L14" s="573"/>
    </row>
    <row r="15" spans="1:12" ht="15.75" thickBot="1">
      <c r="B15" s="141"/>
      <c r="C15" s="197"/>
      <c r="D15" s="296"/>
      <c r="E15" s="297"/>
      <c r="F15" s="297"/>
      <c r="G15" s="340"/>
      <c r="H15" s="253"/>
      <c r="I15" s="497"/>
      <c r="J15" s="267"/>
      <c r="K15" s="188"/>
      <c r="L15" s="573"/>
    </row>
    <row r="16" spans="1:12" ht="15.75" thickBot="1">
      <c r="B16" s="196" t="s">
        <v>41</v>
      </c>
      <c r="C16" s="194" t="s">
        <v>80</v>
      </c>
      <c r="D16" s="300"/>
      <c r="E16" s="301"/>
      <c r="F16" s="301"/>
      <c r="G16" s="341"/>
      <c r="H16" s="255"/>
      <c r="I16" s="498"/>
      <c r="J16" s="502"/>
      <c r="K16" s="189"/>
      <c r="L16" s="573"/>
    </row>
    <row r="17" spans="1:12" ht="15.75" thickBot="1">
      <c r="B17" s="179" t="s">
        <v>42</v>
      </c>
      <c r="C17" s="163" t="s">
        <v>81</v>
      </c>
      <c r="D17" s="292">
        <v>-1711</v>
      </c>
      <c r="E17" s="293">
        <v>705</v>
      </c>
      <c r="F17" s="293">
        <v>32239</v>
      </c>
      <c r="G17" s="517">
        <v>45.729100000000003</v>
      </c>
      <c r="H17" s="600">
        <v>2149.4251099999974</v>
      </c>
      <c r="I17" s="499">
        <v>41090.308989999998</v>
      </c>
      <c r="J17" s="605">
        <v>2936.4113199999979</v>
      </c>
      <c r="K17" s="496">
        <f t="shared" ref="K17:K22" si="1">J17/I17</f>
        <v>7.1462381086368126E-2</v>
      </c>
      <c r="L17" s="573"/>
    </row>
    <row r="18" spans="1:12">
      <c r="B18" s="685" t="s">
        <v>44</v>
      </c>
      <c r="C18" s="656" t="s">
        <v>82</v>
      </c>
      <c r="D18" s="318">
        <v>1120</v>
      </c>
      <c r="E18" s="305">
        <v>1460</v>
      </c>
      <c r="F18" s="305">
        <v>2007</v>
      </c>
      <c r="G18" s="518">
        <v>1.3747</v>
      </c>
      <c r="H18" s="606">
        <v>15167.439269999997</v>
      </c>
      <c r="I18" s="500">
        <v>53779.517749999999</v>
      </c>
      <c r="J18" s="606">
        <v>28587.345809999999</v>
      </c>
      <c r="K18" s="344">
        <f t="shared" si="1"/>
        <v>0.53156567790160225</v>
      </c>
      <c r="L18" s="573"/>
    </row>
    <row r="19" spans="1:12">
      <c r="B19" s="685"/>
      <c r="C19" s="657" t="s">
        <v>121</v>
      </c>
      <c r="D19" s="336">
        <v>6</v>
      </c>
      <c r="E19" s="308">
        <v>64</v>
      </c>
      <c r="F19" s="308">
        <v>16</v>
      </c>
      <c r="G19" s="519">
        <v>0.25</v>
      </c>
      <c r="H19" s="607">
        <v>968.85273000000075</v>
      </c>
      <c r="I19" s="501">
        <v>10242.52317</v>
      </c>
      <c r="J19" s="607">
        <v>2080.6053300000026</v>
      </c>
      <c r="K19" s="342">
        <f t="shared" si="1"/>
        <v>0.20313406135062739</v>
      </c>
      <c r="L19" s="573"/>
    </row>
    <row r="20" spans="1:12">
      <c r="B20" s="686"/>
      <c r="C20" s="657" t="s">
        <v>46</v>
      </c>
      <c r="D20" s="336">
        <v>0</v>
      </c>
      <c r="E20" s="308">
        <v>12</v>
      </c>
      <c r="F20" s="308">
        <v>0</v>
      </c>
      <c r="G20" s="519">
        <v>0</v>
      </c>
      <c r="H20" s="607">
        <v>199.07684999999987</v>
      </c>
      <c r="I20" s="501">
        <v>1876.4876300000001</v>
      </c>
      <c r="J20" s="607">
        <v>466.87444999999917</v>
      </c>
      <c r="K20" s="342">
        <f t="shared" si="1"/>
        <v>0.24880230625341193</v>
      </c>
      <c r="L20" s="573"/>
    </row>
    <row r="21" spans="1:12" ht="15.75" thickBot="1">
      <c r="B21" s="709"/>
      <c r="C21" s="506" t="s">
        <v>47</v>
      </c>
      <c r="D21" s="455">
        <v>0</v>
      </c>
      <c r="E21" s="432">
        <v>4</v>
      </c>
      <c r="F21" s="432">
        <v>0</v>
      </c>
      <c r="G21" s="507">
        <v>0</v>
      </c>
      <c r="H21" s="608">
        <v>1569.3998099999972</v>
      </c>
      <c r="I21" s="520">
        <v>63991.576050000003</v>
      </c>
      <c r="J21" s="608">
        <v>5293.7693499999996</v>
      </c>
      <c r="K21" s="523">
        <f t="shared" si="1"/>
        <v>8.2726034843456545E-2</v>
      </c>
      <c r="L21" s="573"/>
    </row>
    <row r="22" spans="1:12" ht="15.75" thickBot="1">
      <c r="A22" s="104"/>
      <c r="B22" s="469" t="s">
        <v>48</v>
      </c>
      <c r="C22" s="470"/>
      <c r="D22" s="513">
        <v>-585</v>
      </c>
      <c r="E22" s="514">
        <v>2245</v>
      </c>
      <c r="F22" s="514">
        <v>34262</v>
      </c>
      <c r="G22" s="515">
        <v>15.2615</v>
      </c>
      <c r="H22" s="521">
        <f>SUBTOTAL(9,H17:H21)</f>
        <v>20054.193769999998</v>
      </c>
      <c r="I22" s="522">
        <v>170980.41359000001</v>
      </c>
      <c r="J22" s="521">
        <f>SUBTOTAL(9,J17:J21)</f>
        <v>39365.006260000002</v>
      </c>
      <c r="K22" s="516">
        <f t="shared" si="1"/>
        <v>0.23023108573356679</v>
      </c>
      <c r="L22" s="573"/>
    </row>
    <row r="23" spans="1:12" ht="15.75" thickBot="1">
      <c r="B23" s="508"/>
      <c r="C23" s="509"/>
      <c r="D23" s="510"/>
      <c r="E23" s="511"/>
      <c r="F23" s="511"/>
      <c r="G23" s="512"/>
      <c r="H23" s="503"/>
      <c r="I23" s="504"/>
      <c r="J23" s="504"/>
      <c r="K23" s="505"/>
      <c r="L23" s="573"/>
    </row>
    <row r="24" spans="1:12">
      <c r="B24" s="680" t="s">
        <v>84</v>
      </c>
      <c r="C24" s="203" t="s">
        <v>85</v>
      </c>
      <c r="D24" s="314"/>
      <c r="E24" s="315"/>
      <c r="F24" s="315"/>
      <c r="G24" s="343"/>
      <c r="H24" s="257"/>
      <c r="I24" s="258"/>
      <c r="J24" s="258"/>
      <c r="K24" s="240"/>
      <c r="L24" s="573"/>
    </row>
    <row r="25" spans="1:12">
      <c r="B25" s="681"/>
      <c r="C25" s="204" t="s">
        <v>43</v>
      </c>
      <c r="D25" s="318">
        <v>2526</v>
      </c>
      <c r="E25" s="414">
        <v>13110</v>
      </c>
      <c r="F25" s="305">
        <v>3770</v>
      </c>
      <c r="G25" s="344">
        <v>0.28760000000000002</v>
      </c>
      <c r="H25" s="606">
        <v>666.04484000000002</v>
      </c>
      <c r="I25" s="259">
        <v>3547.8247830392429</v>
      </c>
      <c r="J25" s="609">
        <v>1586.3281199999992</v>
      </c>
      <c r="K25" s="344">
        <f>J25/I25</f>
        <v>0.44712696286006315</v>
      </c>
      <c r="L25" s="573"/>
    </row>
    <row r="26" spans="1:12">
      <c r="B26" s="681"/>
      <c r="C26" s="204" t="s">
        <v>86</v>
      </c>
      <c r="D26" s="319"/>
      <c r="E26" s="278"/>
      <c r="F26" s="278"/>
      <c r="G26" s="345"/>
      <c r="H26" s="260"/>
      <c r="I26" s="251"/>
      <c r="J26" s="251"/>
      <c r="K26" s="243"/>
      <c r="L26" s="573"/>
    </row>
    <row r="27" spans="1:12" ht="15.75" thickBot="1">
      <c r="B27" s="682"/>
      <c r="C27" s="205" t="s">
        <v>47</v>
      </c>
      <c r="D27" s="321"/>
      <c r="E27" s="322"/>
      <c r="F27" s="322"/>
      <c r="G27" s="346"/>
      <c r="H27" s="261"/>
      <c r="I27" s="262"/>
      <c r="J27" s="262"/>
      <c r="K27" s="244"/>
      <c r="L27" s="573"/>
    </row>
    <row r="28" spans="1:12" ht="15.75" thickBot="1">
      <c r="B28" s="54" t="s">
        <v>50</v>
      </c>
      <c r="C28" s="201"/>
      <c r="D28" s="325">
        <v>2526</v>
      </c>
      <c r="E28" s="326">
        <v>13110</v>
      </c>
      <c r="F28" s="326">
        <v>3770</v>
      </c>
      <c r="G28" s="347">
        <v>0.28760000000000002</v>
      </c>
      <c r="H28" s="263">
        <f>SUBTOTAL(9,H25:H27)</f>
        <v>666.04484000000002</v>
      </c>
      <c r="I28" s="264">
        <v>3547.8247830392429</v>
      </c>
      <c r="J28" s="264">
        <f>SUBTOTAL(9,J25:J27)</f>
        <v>1586.3281199999992</v>
      </c>
      <c r="K28" s="347">
        <f>J28/I28</f>
        <v>0.44712696286006315</v>
      </c>
      <c r="L28" s="573"/>
    </row>
    <row r="29" spans="1:12">
      <c r="B29" s="89" t="s">
        <v>51</v>
      </c>
      <c r="C29" s="138"/>
      <c r="D29" s="314"/>
      <c r="E29" s="315"/>
      <c r="F29" s="315"/>
      <c r="G29" s="343"/>
      <c r="H29" s="257"/>
      <c r="I29" s="258"/>
      <c r="J29" s="258"/>
      <c r="K29" s="240"/>
      <c r="L29" s="573"/>
    </row>
    <row r="30" spans="1:12" ht="15.75" thickBot="1">
      <c r="B30" s="95" t="s">
        <v>52</v>
      </c>
      <c r="C30" s="140"/>
      <c r="D30" s="327"/>
      <c r="E30" s="328"/>
      <c r="F30" s="328"/>
      <c r="G30" s="348"/>
      <c r="H30" s="265"/>
      <c r="I30" s="266"/>
      <c r="J30" s="266"/>
      <c r="K30" s="158"/>
      <c r="L30" s="573"/>
    </row>
    <row r="31" spans="1:12">
      <c r="B31" s="141"/>
      <c r="C31" s="142"/>
      <c r="D31" s="329"/>
      <c r="E31" s="297"/>
      <c r="F31" s="297"/>
      <c r="G31" s="349"/>
      <c r="H31" s="267"/>
      <c r="I31" s="254"/>
      <c r="J31" s="254"/>
      <c r="K31" s="143"/>
      <c r="L31" s="573"/>
    </row>
    <row r="32" spans="1:12" ht="15.75" thickBot="1">
      <c r="B32" s="95" t="s">
        <v>53</v>
      </c>
      <c r="C32" s="140"/>
      <c r="D32" s="327">
        <v>1927079</v>
      </c>
      <c r="E32" s="328">
        <v>2736280</v>
      </c>
      <c r="F32" s="328">
        <v>3191301</v>
      </c>
      <c r="G32" s="348">
        <v>1.1662999999999999</v>
      </c>
      <c r="H32" s="265">
        <f>SUBTOTAL(9,H8:H31)</f>
        <v>46233.276869999987</v>
      </c>
      <c r="I32" s="265">
        <v>263005.92307802616</v>
      </c>
      <c r="J32" s="265">
        <f>SUBTOTAL(9,J8:J31)</f>
        <v>113835.28273000004</v>
      </c>
      <c r="K32" s="348">
        <f t="shared" ref="K32:K33" si="2">J32/I32</f>
        <v>0.43282402691831562</v>
      </c>
      <c r="L32" s="573"/>
    </row>
    <row r="33" spans="2:12" ht="15.75" thickBot="1">
      <c r="B33" s="144" t="s">
        <v>54</v>
      </c>
      <c r="C33" s="145"/>
      <c r="D33" s="159"/>
      <c r="E33" s="160"/>
      <c r="F33" s="160"/>
      <c r="G33" s="161"/>
      <c r="H33" s="610">
        <v>9234.303979999997</v>
      </c>
      <c r="I33" s="266">
        <v>35987.175236000003</v>
      </c>
      <c r="J33" s="611">
        <v>26854.99132999999</v>
      </c>
      <c r="K33" s="415">
        <f t="shared" si="2"/>
        <v>0.74623782372158587</v>
      </c>
      <c r="L33" s="573"/>
    </row>
    <row r="34" spans="2:12" ht="17.25">
      <c r="B34" s="146" t="s">
        <v>122</v>
      </c>
      <c r="C34" s="104"/>
      <c r="D34" s="104"/>
      <c r="E34" s="104"/>
      <c r="F34" s="104"/>
      <c r="G34" s="104"/>
      <c r="H34" s="104"/>
      <c r="I34" s="104"/>
      <c r="J34" s="104"/>
      <c r="K34" s="104"/>
    </row>
    <row r="35" spans="2:12" ht="27" customHeight="1">
      <c r="B35" s="679" t="s">
        <v>89</v>
      </c>
      <c r="C35" s="679"/>
      <c r="D35" s="679"/>
      <c r="E35" s="679"/>
      <c r="F35" s="679"/>
      <c r="G35" s="679"/>
      <c r="H35" s="679"/>
      <c r="I35" s="679"/>
      <c r="J35" s="679"/>
      <c r="K35" s="679"/>
    </row>
  </sheetData>
  <mergeCells count="6">
    <mergeCell ref="B35:K35"/>
    <mergeCell ref="D4:G4"/>
    <mergeCell ref="H4:K4"/>
    <mergeCell ref="B8:B10"/>
    <mergeCell ref="B18:B21"/>
    <mergeCell ref="B24:B27"/>
  </mergeCells>
  <pageMargins left="0.7" right="0.7" top="0.75" bottom="0.75" header="0.3" footer="0.3"/>
  <pageSetup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6"/>
  <sheetViews>
    <sheetView workbookViewId="0"/>
  </sheetViews>
  <sheetFormatPr defaultRowHeight="12.75"/>
  <cols>
    <col min="1" max="1" width="3.85546875" style="613" customWidth="1"/>
    <col min="2" max="2" width="17.7109375" style="613" customWidth="1"/>
    <col min="3" max="3" width="11" style="613" customWidth="1"/>
    <col min="4" max="5" width="11.7109375" style="613" customWidth="1"/>
    <col min="6" max="6" width="13" style="613" customWidth="1"/>
    <col min="7" max="7" width="9.7109375" style="613" customWidth="1"/>
    <col min="8" max="8" width="11.7109375" style="613" customWidth="1"/>
    <col min="9" max="9" width="9.7109375" style="613" customWidth="1"/>
    <col min="10" max="16384" width="9.140625" style="613"/>
  </cols>
  <sheetData>
    <row r="1" spans="2:9" ht="18.75">
      <c r="B1" s="612" t="s">
        <v>123</v>
      </c>
    </row>
    <row r="2" spans="2:9" ht="18.75">
      <c r="B2" s="6" t="s">
        <v>55</v>
      </c>
    </row>
    <row r="4" spans="2:9" ht="15.75">
      <c r="B4" s="614" t="s">
        <v>124</v>
      </c>
    </row>
    <row r="5" spans="2:9" ht="16.5" thickBot="1">
      <c r="B5" s="614" t="s">
        <v>125</v>
      </c>
    </row>
    <row r="6" spans="2:9" ht="64.5" thickBot="1">
      <c r="B6" s="615"/>
      <c r="C6" s="616" t="s">
        <v>126</v>
      </c>
      <c r="D6" s="616" t="s">
        <v>127</v>
      </c>
      <c r="E6" s="616" t="s">
        <v>128</v>
      </c>
      <c r="F6" s="616" t="s">
        <v>129</v>
      </c>
      <c r="G6" s="616" t="s">
        <v>130</v>
      </c>
      <c r="H6" s="616" t="s">
        <v>131</v>
      </c>
      <c r="I6" s="616" t="s">
        <v>132</v>
      </c>
    </row>
    <row r="7" spans="2:9" ht="26.25" thickBot="1">
      <c r="B7" s="617" t="s">
        <v>133</v>
      </c>
      <c r="C7" s="618">
        <v>185834.65185092541</v>
      </c>
      <c r="D7" s="618">
        <v>510180.80183687108</v>
      </c>
      <c r="E7" s="618">
        <v>203100</v>
      </c>
      <c r="F7" s="618">
        <v>40538874.165344298</v>
      </c>
      <c r="G7" s="619">
        <v>1.2584977070552499E-2</v>
      </c>
      <c r="H7" s="618">
        <v>439366.56917000003</v>
      </c>
      <c r="I7" s="620">
        <v>1.161</v>
      </c>
    </row>
    <row r="8" spans="2:9" ht="26.25" thickBot="1">
      <c r="B8" s="617" t="s">
        <v>22</v>
      </c>
      <c r="C8" s="618">
        <v>2555542.4400244122</v>
      </c>
      <c r="D8" s="618">
        <v>6854094.4602876101</v>
      </c>
      <c r="E8" s="618">
        <v>2792977</v>
      </c>
      <c r="F8" s="621"/>
      <c r="G8" s="622"/>
      <c r="H8" s="623"/>
      <c r="I8" s="622"/>
    </row>
    <row r="9" spans="2:9" ht="26.25" thickBot="1">
      <c r="B9" s="617" t="s">
        <v>134</v>
      </c>
      <c r="C9" s="624">
        <v>20.790040989507236</v>
      </c>
      <c r="D9" s="624">
        <v>48.51732350359439</v>
      </c>
      <c r="E9" s="624">
        <v>22.722000000000001</v>
      </c>
      <c r="F9" s="621"/>
      <c r="G9" s="622"/>
      <c r="H9" s="623"/>
      <c r="I9" s="622"/>
    </row>
    <row r="10" spans="2:9" ht="42" thickBot="1">
      <c r="B10" s="617" t="s">
        <v>135</v>
      </c>
      <c r="C10" s="618">
        <v>34623.516565000005</v>
      </c>
      <c r="D10" s="618">
        <v>442272.70443845494</v>
      </c>
      <c r="E10" s="618">
        <v>37840</v>
      </c>
      <c r="F10" s="621"/>
      <c r="G10" s="622"/>
      <c r="H10" s="623"/>
      <c r="I10" s="622"/>
    </row>
    <row r="11" spans="2:9" ht="42" thickBot="1">
      <c r="B11" s="617" t="s">
        <v>136</v>
      </c>
      <c r="C11" s="618">
        <v>667990.20913075958</v>
      </c>
      <c r="D11" s="618">
        <v>1540514.6311224708</v>
      </c>
      <c r="E11" s="618">
        <v>730053</v>
      </c>
      <c r="F11" s="621"/>
      <c r="G11" s="622"/>
      <c r="H11" s="623"/>
      <c r="I11" s="622"/>
    </row>
    <row r="13" spans="2:9" ht="16.5" thickBot="1">
      <c r="B13" s="614" t="s">
        <v>137</v>
      </c>
    </row>
    <row r="14" spans="2:9" ht="54.75" thickBot="1">
      <c r="B14" s="615"/>
      <c r="C14" s="616" t="s">
        <v>126</v>
      </c>
      <c r="D14" s="616" t="s">
        <v>127</v>
      </c>
      <c r="E14" s="616" t="s">
        <v>128</v>
      </c>
      <c r="F14" s="616" t="s">
        <v>138</v>
      </c>
      <c r="G14" s="616" t="s">
        <v>130</v>
      </c>
      <c r="H14" s="616" t="s">
        <v>139</v>
      </c>
      <c r="I14" s="616" t="s">
        <v>132</v>
      </c>
    </row>
    <row r="15" spans="2:9" ht="26.25" thickBot="1">
      <c r="B15" s="617" t="s">
        <v>140</v>
      </c>
      <c r="C15" s="618">
        <v>325021.69791452185</v>
      </c>
      <c r="D15" s="618">
        <v>1141502.9057577052</v>
      </c>
      <c r="E15" s="618">
        <v>355219.3</v>
      </c>
      <c r="F15" s="618">
        <v>359267081.54614353</v>
      </c>
      <c r="G15" s="619">
        <v>3.1773100414464019E-3</v>
      </c>
      <c r="H15" s="618">
        <v>1242590.5265610002</v>
      </c>
      <c r="I15" s="620">
        <v>0.91900000000000004</v>
      </c>
    </row>
    <row r="16" spans="2:9" ht="26.25" thickBot="1">
      <c r="B16" s="617" t="s">
        <v>141</v>
      </c>
      <c r="C16" s="618">
        <v>1979610.4372974355</v>
      </c>
      <c r="D16" s="618">
        <v>8324789.1033389401</v>
      </c>
      <c r="E16" s="618">
        <v>2163535.2999999998</v>
      </c>
      <c r="F16" s="621"/>
      <c r="G16" s="622"/>
      <c r="H16" s="623"/>
      <c r="I16" s="622"/>
    </row>
    <row r="17" spans="2:9" ht="42" thickBot="1">
      <c r="B17" s="617" t="s">
        <v>142</v>
      </c>
      <c r="C17" s="618">
        <v>277700.4884550001</v>
      </c>
      <c r="D17" s="618">
        <v>1695954.3050880006</v>
      </c>
      <c r="E17" s="618">
        <v>303501.5</v>
      </c>
      <c r="F17" s="621"/>
      <c r="G17" s="622"/>
      <c r="H17" s="623"/>
      <c r="I17" s="622"/>
    </row>
    <row r="18" spans="2:9" ht="42" thickBot="1">
      <c r="B18" s="617" t="s">
        <v>143</v>
      </c>
      <c r="C18" s="618">
        <v>101126.07518642533</v>
      </c>
      <c r="D18" s="618">
        <v>109113.37516092854</v>
      </c>
      <c r="E18" s="618">
        <v>110521.7</v>
      </c>
      <c r="F18" s="621"/>
      <c r="G18" s="622"/>
      <c r="H18" s="623"/>
      <c r="I18" s="622"/>
    </row>
    <row r="21" spans="2:9" ht="30.75" customHeight="1">
      <c r="B21" s="710" t="s">
        <v>144</v>
      </c>
      <c r="C21" s="710"/>
      <c r="D21" s="710"/>
      <c r="E21" s="710"/>
      <c r="F21" s="710"/>
      <c r="G21" s="710"/>
      <c r="H21" s="710"/>
      <c r="I21" s="710"/>
    </row>
    <row r="22" spans="2:9" ht="15.75">
      <c r="B22" s="710" t="s">
        <v>145</v>
      </c>
      <c r="C22" s="710"/>
      <c r="D22" s="710"/>
      <c r="E22" s="710"/>
      <c r="F22" s="710"/>
      <c r="G22" s="710"/>
      <c r="H22" s="710"/>
      <c r="I22" s="710"/>
    </row>
    <row r="23" spans="2:9" ht="49.5" customHeight="1">
      <c r="B23" s="710" t="s">
        <v>146</v>
      </c>
      <c r="C23" s="710"/>
      <c r="D23" s="710"/>
      <c r="E23" s="710"/>
      <c r="F23" s="710"/>
      <c r="G23" s="710"/>
      <c r="H23" s="710"/>
      <c r="I23" s="710"/>
    </row>
    <row r="24" spans="2:9" ht="15.75">
      <c r="B24" s="710" t="s">
        <v>147</v>
      </c>
      <c r="C24" s="710"/>
      <c r="D24" s="710"/>
      <c r="E24" s="710"/>
      <c r="F24" s="710"/>
      <c r="G24" s="710"/>
      <c r="H24" s="710"/>
      <c r="I24" s="710"/>
    </row>
    <row r="25" spans="2:9" ht="30" customHeight="1">
      <c r="B25" s="710" t="s">
        <v>148</v>
      </c>
      <c r="C25" s="710"/>
      <c r="D25" s="710"/>
      <c r="E25" s="710"/>
      <c r="F25" s="710"/>
      <c r="G25" s="710"/>
      <c r="H25" s="710"/>
      <c r="I25" s="710"/>
    </row>
    <row r="26" spans="2:9" ht="30" customHeight="1">
      <c r="B26" s="710" t="s">
        <v>149</v>
      </c>
      <c r="C26" s="710"/>
      <c r="D26" s="710"/>
      <c r="E26" s="710"/>
      <c r="F26" s="710"/>
      <c r="G26" s="710"/>
      <c r="H26" s="710"/>
      <c r="I26" s="710"/>
    </row>
  </sheetData>
  <mergeCells count="6">
    <mergeCell ref="B26:I26"/>
    <mergeCell ref="B21:I21"/>
    <mergeCell ref="B22:I22"/>
    <mergeCell ref="B23:I23"/>
    <mergeCell ref="B24:I24"/>
    <mergeCell ref="B25:I25"/>
  </mergeCells>
  <pageMargins left="0.45" right="0.45" top="0.5" bottom="1" header="0.3" footer="0.3"/>
  <pageSetup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59"/>
  <sheetViews>
    <sheetView workbookViewId="0">
      <selection activeCell="E1" sqref="E1"/>
    </sheetView>
  </sheetViews>
  <sheetFormatPr defaultRowHeight="12.75"/>
  <cols>
    <col min="1" max="1" width="3.85546875" style="613" customWidth="1"/>
    <col min="2" max="2" width="25.7109375" style="613" customWidth="1"/>
    <col min="3" max="4" width="15.28515625" style="613" customWidth="1"/>
    <col min="5" max="5" width="15.7109375" style="613" customWidth="1"/>
    <col min="6" max="6" width="13.7109375" style="613" customWidth="1"/>
    <col min="7" max="7" width="2.7109375" style="613" customWidth="1"/>
    <col min="8" max="16384" width="9.140625" style="613"/>
  </cols>
  <sheetData>
    <row r="1" spans="2:6" ht="18.75">
      <c r="B1" s="612" t="s">
        <v>123</v>
      </c>
    </row>
    <row r="2" spans="2:6" ht="18.75">
      <c r="B2" s="6" t="s">
        <v>55</v>
      </c>
    </row>
    <row r="4" spans="2:6" ht="15.75">
      <c r="B4" s="625" t="s">
        <v>150</v>
      </c>
    </row>
    <row r="5" spans="2:6" ht="13.5" thickBot="1"/>
    <row r="6" spans="2:6" ht="21.75" customHeight="1">
      <c r="B6" s="662"/>
      <c r="C6" s="711" t="s">
        <v>151</v>
      </c>
      <c r="D6" s="711" t="s">
        <v>152</v>
      </c>
      <c r="E6" s="711" t="s">
        <v>153</v>
      </c>
      <c r="F6" s="711" t="s">
        <v>154</v>
      </c>
    </row>
    <row r="7" spans="2:6" ht="16.5" thickBot="1">
      <c r="B7" s="663" t="s">
        <v>155</v>
      </c>
      <c r="C7" s="712"/>
      <c r="D7" s="712"/>
      <c r="E7" s="712"/>
      <c r="F7" s="712"/>
    </row>
    <row r="8" spans="2:6" ht="18" customHeight="1" thickBot="1">
      <c r="B8" s="626" t="s">
        <v>156</v>
      </c>
      <c r="C8" s="627">
        <v>1925138</v>
      </c>
      <c r="D8" s="628">
        <v>3153269</v>
      </c>
      <c r="E8" s="627">
        <v>2492714</v>
      </c>
      <c r="F8" s="629">
        <v>1.2649999999999999</v>
      </c>
    </row>
    <row r="9" spans="2:6" ht="18" customHeight="1" thickBot="1">
      <c r="B9" s="626" t="s">
        <v>157</v>
      </c>
      <c r="C9" s="627">
        <v>2526</v>
      </c>
      <c r="D9" s="627">
        <v>3770</v>
      </c>
      <c r="E9" s="627">
        <v>13110</v>
      </c>
      <c r="F9" s="629">
        <v>0.28760000000000002</v>
      </c>
    </row>
    <row r="10" spans="2:6" ht="18" customHeight="1" thickBot="1">
      <c r="B10" s="626" t="s">
        <v>158</v>
      </c>
      <c r="C10" s="627">
        <v>-585</v>
      </c>
      <c r="D10" s="627">
        <v>34262</v>
      </c>
      <c r="E10" s="627">
        <v>2245</v>
      </c>
      <c r="F10" s="629">
        <v>15.2615</v>
      </c>
    </row>
    <row r="11" spans="2:6" ht="27.95" customHeight="1" thickBot="1">
      <c r="B11" s="630" t="s">
        <v>159</v>
      </c>
      <c r="C11" s="631">
        <v>1927079</v>
      </c>
      <c r="D11" s="631">
        <v>3191301</v>
      </c>
      <c r="E11" s="631">
        <v>2508069</v>
      </c>
      <c r="F11" s="632">
        <v>1.2724</v>
      </c>
    </row>
    <row r="12" spans="2:6" ht="18" customHeight="1" thickBot="1">
      <c r="B12" s="626" t="s">
        <v>160</v>
      </c>
      <c r="C12" s="633">
        <v>761</v>
      </c>
      <c r="D12" s="633">
        <v>2010</v>
      </c>
      <c r="E12" s="633">
        <v>4280</v>
      </c>
      <c r="F12" s="629">
        <v>0.46960000000000002</v>
      </c>
    </row>
    <row r="13" spans="2:6" ht="21" customHeight="1" thickBot="1">
      <c r="B13" s="630" t="s">
        <v>161</v>
      </c>
      <c r="C13" s="634">
        <v>1927840</v>
      </c>
      <c r="D13" s="634">
        <v>3193311</v>
      </c>
      <c r="E13" s="634">
        <v>2512349</v>
      </c>
      <c r="F13" s="632">
        <v>1.2709999999999999</v>
      </c>
    </row>
    <row r="16" spans="2:6" ht="15.75">
      <c r="B16" s="625" t="s">
        <v>162</v>
      </c>
    </row>
    <row r="17" spans="2:6" ht="13.5" thickBot="1"/>
    <row r="18" spans="2:6" ht="39" thickBot="1">
      <c r="B18" s="635" t="s">
        <v>163</v>
      </c>
      <c r="C18" s="636" t="s">
        <v>164</v>
      </c>
      <c r="D18" s="636" t="s">
        <v>165</v>
      </c>
      <c r="E18" s="636" t="s">
        <v>166</v>
      </c>
      <c r="F18" s="636" t="s">
        <v>167</v>
      </c>
    </row>
    <row r="19" spans="2:6" ht="18" customHeight="1" thickBot="1">
      <c r="B19" s="626" t="s">
        <v>168</v>
      </c>
      <c r="C19" s="637">
        <v>25513.03826000011</v>
      </c>
      <c r="D19" s="637">
        <v>72883.94835000005</v>
      </c>
      <c r="E19" s="637">
        <v>88478</v>
      </c>
      <c r="F19" s="629">
        <v>0.82375221354461048</v>
      </c>
    </row>
    <row r="20" spans="2:6" ht="18" customHeight="1" thickBot="1">
      <c r="B20" s="626" t="s">
        <v>105</v>
      </c>
      <c r="C20" s="637">
        <v>666.04483999999434</v>
      </c>
      <c r="D20" s="637">
        <v>1586.328119999999</v>
      </c>
      <c r="E20" s="637">
        <v>3548</v>
      </c>
      <c r="F20" s="629">
        <v>0.44710488162344952</v>
      </c>
    </row>
    <row r="21" spans="2:6" ht="18" customHeight="1" thickBot="1">
      <c r="B21" s="626" t="s">
        <v>158</v>
      </c>
      <c r="C21" s="637">
        <v>20054.193769999983</v>
      </c>
      <c r="D21" s="637">
        <v>39365.006260000009</v>
      </c>
      <c r="E21" s="637">
        <v>170980</v>
      </c>
      <c r="F21" s="629">
        <v>0.23023164264826301</v>
      </c>
    </row>
    <row r="22" spans="2:6" ht="27.95" customHeight="1" thickBot="1">
      <c r="B22" s="630" t="s">
        <v>159</v>
      </c>
      <c r="C22" s="638">
        <v>46233.276870000089</v>
      </c>
      <c r="D22" s="638">
        <v>113835.28273000006</v>
      </c>
      <c r="E22" s="638">
        <v>263006</v>
      </c>
      <c r="F22" s="632">
        <v>0.43282390032927032</v>
      </c>
    </row>
    <row r="23" spans="2:6" ht="18" customHeight="1" thickBot="1">
      <c r="B23" s="639" t="s">
        <v>169</v>
      </c>
      <c r="C23" s="640">
        <v>5295.1637699999947</v>
      </c>
      <c r="D23" s="640">
        <v>14919.650269999973</v>
      </c>
      <c r="E23" s="641">
        <v>24128</v>
      </c>
      <c r="F23" s="642">
        <v>0.61835420548739939</v>
      </c>
    </row>
    <row r="24" spans="2:6" ht="21" customHeight="1" thickBot="1">
      <c r="B24" s="630" t="s">
        <v>161</v>
      </c>
      <c r="C24" s="643">
        <v>51528.440640000081</v>
      </c>
      <c r="D24" s="643">
        <v>128754.93300000003</v>
      </c>
      <c r="E24" s="643">
        <v>287134</v>
      </c>
      <c r="F24" s="632">
        <v>0.44841409585768327</v>
      </c>
    </row>
    <row r="27" spans="2:6" ht="15.75">
      <c r="B27" s="614" t="s">
        <v>170</v>
      </c>
    </row>
    <row r="28" spans="2:6" ht="16.5" thickBot="1">
      <c r="B28" s="614" t="s">
        <v>125</v>
      </c>
    </row>
    <row r="29" spans="2:6" ht="26.25" thickBot="1">
      <c r="B29" s="644" t="s">
        <v>171</v>
      </c>
      <c r="C29" s="616" t="s">
        <v>172</v>
      </c>
      <c r="D29" s="616" t="s">
        <v>173</v>
      </c>
      <c r="E29" s="616" t="s">
        <v>174</v>
      </c>
      <c r="F29" s="616" t="s">
        <v>175</v>
      </c>
    </row>
    <row r="30" spans="2:6" ht="18" customHeight="1" thickBot="1">
      <c r="B30" s="626" t="s">
        <v>168</v>
      </c>
      <c r="C30" s="627">
        <v>119564.621472393</v>
      </c>
      <c r="D30" s="628">
        <v>369536.35671581596</v>
      </c>
      <c r="E30" s="627">
        <v>257823.09901300003</v>
      </c>
      <c r="F30" s="629">
        <v>1.4333</v>
      </c>
    </row>
    <row r="31" spans="2:6" ht="18" customHeight="1" thickBot="1">
      <c r="B31" s="626" t="s">
        <v>105</v>
      </c>
      <c r="C31" s="627">
        <v>955.35300000000007</v>
      </c>
      <c r="D31" s="627">
        <v>1277.5867918509789</v>
      </c>
      <c r="E31" s="627">
        <v>8730.6071919999995</v>
      </c>
      <c r="F31" s="629">
        <v>0.14630000000000001</v>
      </c>
    </row>
    <row r="32" spans="2:6" ht="18" customHeight="1" thickBot="1">
      <c r="B32" s="626" t="s">
        <v>176</v>
      </c>
      <c r="C32" s="627">
        <v>64641.600612532406</v>
      </c>
      <c r="D32" s="627">
        <v>137521.35306258715</v>
      </c>
      <c r="E32" s="627">
        <v>172812.86296500001</v>
      </c>
      <c r="F32" s="629">
        <v>0.79579999999999995</v>
      </c>
    </row>
    <row r="33" spans="2:6" ht="27.95" customHeight="1" thickBot="1">
      <c r="B33" s="630" t="s">
        <v>159</v>
      </c>
      <c r="C33" s="631">
        <v>185161.5750849254</v>
      </c>
      <c r="D33" s="631">
        <v>508335.29657025408</v>
      </c>
      <c r="E33" s="631">
        <v>439366.56917000003</v>
      </c>
      <c r="F33" s="632">
        <v>1.157</v>
      </c>
    </row>
    <row r="34" spans="2:6" ht="18" customHeight="1" thickBot="1">
      <c r="B34" s="626" t="s">
        <v>169</v>
      </c>
      <c r="C34" s="633">
        <v>673.07676600000002</v>
      </c>
      <c r="D34" s="633">
        <v>1845.5052666170002</v>
      </c>
      <c r="E34" s="633">
        <v>3485</v>
      </c>
      <c r="F34" s="629">
        <v>0.52959999999999996</v>
      </c>
    </row>
    <row r="35" spans="2:6" ht="21" customHeight="1" thickBot="1">
      <c r="B35" s="630" t="s">
        <v>161</v>
      </c>
      <c r="C35" s="634">
        <v>185834.65185092541</v>
      </c>
      <c r="D35" s="634">
        <v>510180.80183687108</v>
      </c>
      <c r="E35" s="634">
        <v>442851.56917000003</v>
      </c>
      <c r="F35" s="632">
        <v>1.1519999999999999</v>
      </c>
    </row>
    <row r="37" spans="2:6" ht="16.5" thickBot="1">
      <c r="B37" s="614" t="s">
        <v>137</v>
      </c>
    </row>
    <row r="38" spans="2:6" ht="26.25" thickBot="1">
      <c r="B38" s="644" t="s">
        <v>171</v>
      </c>
      <c r="C38" s="616" t="s">
        <v>177</v>
      </c>
      <c r="D38" s="616" t="s">
        <v>178</v>
      </c>
      <c r="E38" s="616" t="s">
        <v>179</v>
      </c>
      <c r="F38" s="616" t="s">
        <v>175</v>
      </c>
    </row>
    <row r="39" spans="2:6" ht="18" customHeight="1" thickBot="1">
      <c r="B39" s="626" t="s">
        <v>168</v>
      </c>
      <c r="C39" s="627">
        <v>302432.16146715765</v>
      </c>
      <c r="D39" s="628">
        <v>1108717.9172631181</v>
      </c>
      <c r="E39" s="627">
        <v>833484.03481200011</v>
      </c>
      <c r="F39" s="629">
        <v>1.3302</v>
      </c>
    </row>
    <row r="40" spans="2:6" ht="18" customHeight="1" thickBot="1">
      <c r="B40" s="626" t="s">
        <v>105</v>
      </c>
      <c r="C40" s="627">
        <v>9291.7780000000002</v>
      </c>
      <c r="D40" s="627">
        <v>10846.170838124999</v>
      </c>
      <c r="E40" s="627">
        <v>-7258.9445900000001</v>
      </c>
      <c r="F40" s="629">
        <v>-1.4942</v>
      </c>
    </row>
    <row r="41" spans="2:6" ht="18" customHeight="1" thickBot="1">
      <c r="B41" s="626" t="s">
        <v>176</v>
      </c>
      <c r="C41" s="627">
        <v>8960.1459543642159</v>
      </c>
      <c r="D41" s="627">
        <v>9683.7621344621075</v>
      </c>
      <c r="E41" s="627">
        <v>416365.43633900007</v>
      </c>
      <c r="F41" s="629">
        <v>2.3300000000000001E-2</v>
      </c>
    </row>
    <row r="42" spans="2:6" ht="27.95" customHeight="1" thickBot="1">
      <c r="B42" s="630" t="s">
        <v>159</v>
      </c>
      <c r="C42" s="631">
        <v>320684.08542152186</v>
      </c>
      <c r="D42" s="631">
        <v>1129247.8502357053</v>
      </c>
      <c r="E42" s="631">
        <v>1242590.5265610002</v>
      </c>
      <c r="F42" s="632">
        <v>0.90880000000000005</v>
      </c>
    </row>
    <row r="43" spans="2:6" ht="18" customHeight="1" thickBot="1">
      <c r="B43" s="626" t="s">
        <v>169</v>
      </c>
      <c r="C43" s="633">
        <v>4337.6124930000005</v>
      </c>
      <c r="D43" s="633">
        <v>12255.055522000001</v>
      </c>
      <c r="E43" s="633">
        <v>18665</v>
      </c>
      <c r="F43" s="629">
        <v>0.65659999999999996</v>
      </c>
    </row>
    <row r="44" spans="2:6" ht="21" customHeight="1" thickBot="1">
      <c r="B44" s="630" t="s">
        <v>161</v>
      </c>
      <c r="C44" s="634">
        <v>325021.69791452185</v>
      </c>
      <c r="D44" s="634">
        <v>1141502.9057577052</v>
      </c>
      <c r="E44" s="634">
        <v>1261255.5265610002</v>
      </c>
      <c r="F44" s="632">
        <v>0.90510000000000002</v>
      </c>
    </row>
    <row r="47" spans="2:6" ht="15.75">
      <c r="B47" s="614" t="s">
        <v>180</v>
      </c>
    </row>
    <row r="48" spans="2:6" ht="13.5" thickBot="1"/>
    <row r="49" spans="2:6" ht="30">
      <c r="B49" s="645" t="s">
        <v>181</v>
      </c>
      <c r="C49" s="646" t="s">
        <v>182</v>
      </c>
      <c r="D49" s="646" t="s">
        <v>183</v>
      </c>
      <c r="E49" s="646" t="s">
        <v>184</v>
      </c>
      <c r="F49" s="646" t="s">
        <v>185</v>
      </c>
    </row>
    <row r="50" spans="2:6" ht="15.75" thickBot="1">
      <c r="B50" s="647"/>
      <c r="C50" s="648"/>
      <c r="D50" s="648"/>
      <c r="E50" s="648"/>
      <c r="F50" s="648"/>
    </row>
    <row r="51" spans="2:6" ht="18" customHeight="1" thickBot="1">
      <c r="B51" s="649" t="s">
        <v>186</v>
      </c>
      <c r="C51" s="650">
        <v>7168.3627899999774</v>
      </c>
      <c r="D51" s="650">
        <v>20743.007839999897</v>
      </c>
      <c r="E51" s="650">
        <v>20222</v>
      </c>
      <c r="F51" s="651">
        <v>1.0257644070813914</v>
      </c>
    </row>
    <row r="52" spans="2:6" ht="18" customHeight="1" thickBot="1">
      <c r="B52" s="649" t="s">
        <v>187</v>
      </c>
      <c r="C52" s="650">
        <v>2901.5192800000391</v>
      </c>
      <c r="D52" s="650">
        <v>7005.7847700000984</v>
      </c>
      <c r="E52" s="650">
        <v>42924</v>
      </c>
      <c r="F52" s="651">
        <v>0.16321369793122958</v>
      </c>
    </row>
    <row r="53" spans="2:6" ht="18" customHeight="1" thickBot="1">
      <c r="B53" s="649" t="s">
        <v>188</v>
      </c>
      <c r="C53" s="650">
        <v>1698.5431199999989</v>
      </c>
      <c r="D53" s="650">
        <v>6154.0651599999983</v>
      </c>
      <c r="E53" s="650">
        <v>2208</v>
      </c>
      <c r="F53" s="651">
        <v>2.7871671920289849</v>
      </c>
    </row>
    <row r="54" spans="2:6" ht="18" customHeight="1" thickBot="1">
      <c r="B54" s="649" t="s">
        <v>189</v>
      </c>
      <c r="C54" s="650">
        <v>15509.728960000004</v>
      </c>
      <c r="D54" s="650">
        <v>46828.672980000018</v>
      </c>
      <c r="E54" s="650">
        <v>0</v>
      </c>
      <c r="F54" s="652" t="s">
        <v>96</v>
      </c>
    </row>
    <row r="55" spans="2:6" ht="18" customHeight="1" thickBot="1">
      <c r="B55" s="649" t="s">
        <v>190</v>
      </c>
      <c r="C55" s="650">
        <v>25633.488799999992</v>
      </c>
      <c r="D55" s="650">
        <v>55746.48474</v>
      </c>
      <c r="E55" s="650">
        <v>125180</v>
      </c>
      <c r="F55" s="651">
        <v>0.44533060185333118</v>
      </c>
    </row>
    <row r="56" spans="2:6" ht="18" customHeight="1" thickBot="1">
      <c r="B56" s="649" t="s">
        <v>191</v>
      </c>
      <c r="C56" s="650">
        <v>1398.8184300000003</v>
      </c>
      <c r="D56" s="650">
        <v>1486.0014700000002</v>
      </c>
      <c r="E56" s="650">
        <v>98203</v>
      </c>
      <c r="F56" s="651">
        <v>1.5131935582416017E-2</v>
      </c>
    </row>
    <row r="57" spans="2:6" ht="26.25" thickBot="1">
      <c r="B57" s="649" t="s">
        <v>192</v>
      </c>
      <c r="C57" s="650">
        <v>337.04968000000224</v>
      </c>
      <c r="D57" s="650">
        <v>927.14977999999769</v>
      </c>
      <c r="E57" s="650">
        <v>4732</v>
      </c>
      <c r="F57" s="651">
        <v>0.19593190617075185</v>
      </c>
    </row>
    <row r="58" spans="2:6" ht="18" customHeight="1" thickBot="1">
      <c r="B58" s="649" t="s">
        <v>193</v>
      </c>
      <c r="C58" s="650">
        <v>820.06978999999842</v>
      </c>
      <c r="D58" s="650">
        <v>1799.1073199999983</v>
      </c>
      <c r="E58" s="650">
        <v>5523</v>
      </c>
      <c r="F58" s="651">
        <v>0.32574820206409527</v>
      </c>
    </row>
    <row r="59" spans="2:6" ht="21" customHeight="1" thickBot="1">
      <c r="B59" s="630" t="s">
        <v>194</v>
      </c>
      <c r="C59" s="643">
        <v>55467.580850000013</v>
      </c>
      <c r="D59" s="643">
        <v>140690.27406000003</v>
      </c>
      <c r="E59" s="643">
        <v>298992</v>
      </c>
      <c r="F59" s="632">
        <v>0.47054862357521282</v>
      </c>
    </row>
  </sheetData>
  <mergeCells count="4">
    <mergeCell ref="C6:C7"/>
    <mergeCell ref="D6:D7"/>
    <mergeCell ref="E6:E7"/>
    <mergeCell ref="F6:F7"/>
  </mergeCells>
  <pageMargins left="0.7" right="0.7" top="0.75" bottom="0.75" header="0.3" footer="0.3"/>
  <pageSetup orientation="portrait"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2"/>
  <sheetViews>
    <sheetView tabSelected="1" workbookViewId="0">
      <selection activeCell="B1" sqref="B1"/>
    </sheetView>
  </sheetViews>
  <sheetFormatPr defaultRowHeight="15"/>
  <cols>
    <col min="1" max="1" width="4.42578125" customWidth="1"/>
    <col min="2" max="2" width="26.28515625" customWidth="1"/>
    <col min="3" max="3" width="16.140625" customWidth="1"/>
    <col min="4" max="4" width="18.85546875" customWidth="1"/>
    <col min="5" max="5" width="17.28515625" bestFit="1" customWidth="1"/>
    <col min="6" max="6" width="17.7109375" customWidth="1"/>
    <col min="7" max="7" width="18.85546875" customWidth="1"/>
    <col min="8" max="10" width="18.5703125" customWidth="1"/>
    <col min="11" max="12" width="21" customWidth="1"/>
    <col min="13" max="14" width="20.7109375" customWidth="1"/>
  </cols>
  <sheetData>
    <row r="1" spans="1:14" ht="24.75">
      <c r="A1" s="574"/>
      <c r="B1" s="575"/>
      <c r="C1" s="576"/>
      <c r="D1" s="576"/>
      <c r="E1" s="575"/>
      <c r="F1" s="575"/>
      <c r="G1" s="575"/>
      <c r="H1" s="575"/>
      <c r="I1" s="575"/>
      <c r="J1" s="575"/>
      <c r="K1" s="575"/>
      <c r="L1" s="575"/>
      <c r="M1" s="575"/>
      <c r="N1" s="575"/>
    </row>
    <row r="2" spans="1:14" ht="18.75">
      <c r="A2" s="575"/>
      <c r="B2" s="575"/>
      <c r="C2" s="576"/>
      <c r="D2" s="576"/>
      <c r="E2" s="575"/>
      <c r="F2" s="575"/>
      <c r="G2" s="575"/>
      <c r="H2" s="575"/>
      <c r="I2" s="575"/>
      <c r="J2" s="575"/>
      <c r="K2" s="575"/>
      <c r="L2" s="575"/>
      <c r="M2" s="575"/>
      <c r="N2" s="575"/>
    </row>
    <row r="3" spans="1:14" ht="18.75">
      <c r="A3" s="575"/>
      <c r="B3" s="575"/>
      <c r="C3" s="576"/>
      <c r="D3" s="576"/>
      <c r="E3" s="575"/>
      <c r="F3" s="575"/>
      <c r="G3" s="575"/>
      <c r="H3" s="575"/>
      <c r="I3" s="575"/>
      <c r="J3" s="575"/>
      <c r="K3" s="575"/>
      <c r="L3" s="575"/>
      <c r="M3" s="575"/>
      <c r="N3" s="575"/>
    </row>
    <row r="4" spans="1:14" ht="18.75" customHeight="1">
      <c r="A4" s="575"/>
      <c r="B4" s="713" t="s">
        <v>195</v>
      </c>
      <c r="C4" s="713"/>
      <c r="D4" s="713"/>
      <c r="E4" s="713"/>
      <c r="F4" s="713"/>
      <c r="G4" s="713"/>
      <c r="H4" s="713"/>
      <c r="I4" s="713"/>
      <c r="J4" s="713"/>
      <c r="K4" s="713"/>
      <c r="L4" s="713"/>
      <c r="M4" s="713"/>
      <c r="N4" s="713"/>
    </row>
    <row r="5" spans="1:14" ht="18.75">
      <c r="A5" s="575"/>
      <c r="B5" s="713"/>
      <c r="C5" s="713"/>
      <c r="D5" s="713"/>
      <c r="E5" s="713"/>
      <c r="F5" s="713"/>
      <c r="G5" s="713"/>
      <c r="H5" s="713"/>
      <c r="I5" s="713"/>
      <c r="J5" s="713"/>
      <c r="K5" s="713"/>
      <c r="L5" s="713"/>
      <c r="M5" s="713"/>
      <c r="N5" s="713"/>
    </row>
    <row r="6" spans="1:14" ht="65.25">
      <c r="A6" s="577"/>
      <c r="B6" s="578"/>
      <c r="C6" s="578"/>
      <c r="D6" s="578"/>
      <c r="E6" s="578" t="s">
        <v>196</v>
      </c>
      <c r="F6" s="578" t="s">
        <v>197</v>
      </c>
      <c r="G6" s="578" t="s">
        <v>198</v>
      </c>
      <c r="H6" s="579" t="s">
        <v>199</v>
      </c>
      <c r="I6" s="579" t="s">
        <v>200</v>
      </c>
      <c r="J6" s="579" t="s">
        <v>201</v>
      </c>
      <c r="K6" s="579" t="s">
        <v>202</v>
      </c>
      <c r="L6" s="579" t="s">
        <v>203</v>
      </c>
      <c r="M6" s="580" t="s">
        <v>204</v>
      </c>
      <c r="N6" s="580" t="s">
        <v>205</v>
      </c>
    </row>
    <row r="7" spans="1:14" ht="18.75">
      <c r="A7" s="581"/>
      <c r="B7" s="578" t="s">
        <v>206</v>
      </c>
      <c r="C7" s="578" t="s">
        <v>207</v>
      </c>
      <c r="D7" s="578" t="s">
        <v>208</v>
      </c>
      <c r="E7" s="582" t="s">
        <v>209</v>
      </c>
      <c r="F7" s="582" t="s">
        <v>210</v>
      </c>
      <c r="G7" s="582" t="s">
        <v>211</v>
      </c>
      <c r="H7" s="583" t="s">
        <v>212</v>
      </c>
      <c r="I7" s="583" t="s">
        <v>213</v>
      </c>
      <c r="J7" s="583" t="s">
        <v>214</v>
      </c>
      <c r="K7" s="583" t="s">
        <v>215</v>
      </c>
      <c r="L7" s="583" t="s">
        <v>216</v>
      </c>
      <c r="M7" s="583" t="s">
        <v>217</v>
      </c>
      <c r="N7" s="583" t="s">
        <v>218</v>
      </c>
    </row>
    <row r="8" spans="1:14" ht="18.75">
      <c r="A8" s="575"/>
      <c r="B8" s="584" t="s">
        <v>219</v>
      </c>
      <c r="C8" s="585">
        <v>2019</v>
      </c>
      <c r="D8" s="585" t="s">
        <v>220</v>
      </c>
      <c r="E8" s="586">
        <v>41443102341.874046</v>
      </c>
      <c r="F8" s="586">
        <v>0</v>
      </c>
      <c r="G8" s="586">
        <v>41443102341.874046</v>
      </c>
      <c r="H8" s="586"/>
      <c r="I8" s="586"/>
      <c r="J8" s="586"/>
      <c r="K8" s="586"/>
      <c r="L8" s="586"/>
      <c r="M8" s="587"/>
      <c r="N8" s="588"/>
    </row>
    <row r="9" spans="1:14" ht="18.75">
      <c r="A9" s="575"/>
      <c r="B9" s="584"/>
      <c r="C9" s="585">
        <v>2020</v>
      </c>
      <c r="D9" s="585" t="s">
        <v>221</v>
      </c>
      <c r="E9" s="586">
        <v>39767203889.114098</v>
      </c>
      <c r="F9" s="586">
        <v>0</v>
      </c>
      <c r="G9" s="586">
        <v>39767203889.114098</v>
      </c>
      <c r="H9" s="586"/>
      <c r="I9" s="586"/>
      <c r="J9" s="586"/>
      <c r="K9" s="586"/>
      <c r="L9" s="586"/>
      <c r="M9" s="587"/>
      <c r="N9" s="588"/>
    </row>
    <row r="10" spans="1:14" ht="18.75">
      <c r="A10" s="575"/>
      <c r="B10" s="584"/>
      <c r="C10" s="585">
        <v>2021</v>
      </c>
      <c r="D10" s="585" t="s">
        <v>222</v>
      </c>
      <c r="E10" s="586">
        <v>40406316265.044754</v>
      </c>
      <c r="F10" s="586">
        <v>0</v>
      </c>
      <c r="G10" s="586">
        <v>40406316265.044754</v>
      </c>
      <c r="H10" s="586"/>
      <c r="I10" s="586"/>
      <c r="J10" s="586"/>
      <c r="K10" s="586"/>
      <c r="L10" s="586"/>
      <c r="M10" s="587"/>
      <c r="N10" s="588"/>
    </row>
    <row r="11" spans="1:14" ht="18.75">
      <c r="A11" s="575"/>
      <c r="B11" s="584"/>
      <c r="C11" s="584" t="s">
        <v>223</v>
      </c>
      <c r="D11" s="585"/>
      <c r="E11" s="586"/>
      <c r="F11" s="586"/>
      <c r="G11" s="586"/>
      <c r="H11" s="586">
        <v>40538874165.344299</v>
      </c>
      <c r="I11" s="589" t="s">
        <v>224</v>
      </c>
      <c r="J11" s="586"/>
      <c r="K11" s="589" t="s">
        <v>224</v>
      </c>
      <c r="L11" s="586"/>
      <c r="M11" s="590" t="s">
        <v>224</v>
      </c>
      <c r="N11" s="588"/>
    </row>
    <row r="12" spans="1:14" ht="18.75">
      <c r="A12" s="575"/>
      <c r="B12" s="584"/>
      <c r="C12" s="585"/>
      <c r="D12" s="585"/>
      <c r="E12" s="585"/>
      <c r="F12" s="585"/>
      <c r="G12" s="585"/>
      <c r="H12" s="585"/>
      <c r="I12" s="585"/>
      <c r="J12" s="585"/>
      <c r="K12" s="585"/>
      <c r="L12" s="585"/>
      <c r="M12" s="585"/>
      <c r="N12" s="585"/>
    </row>
    <row r="13" spans="1:14" ht="18.75">
      <c r="A13" s="575"/>
      <c r="B13" s="584" t="s">
        <v>225</v>
      </c>
      <c r="C13" s="585">
        <v>2019</v>
      </c>
      <c r="D13" s="585" t="s">
        <v>220</v>
      </c>
      <c r="E13" s="591">
        <v>393370329.91649276</v>
      </c>
      <c r="F13" s="591">
        <v>3893098.9754999997</v>
      </c>
      <c r="G13" s="586">
        <v>389477230.94099277</v>
      </c>
      <c r="H13" s="585"/>
      <c r="I13" s="585"/>
      <c r="J13" s="585"/>
      <c r="K13" s="585"/>
      <c r="L13" s="585"/>
      <c r="M13" s="585"/>
      <c r="N13" s="585"/>
    </row>
    <row r="14" spans="1:14" ht="18.75">
      <c r="A14" s="575"/>
      <c r="B14" s="585"/>
      <c r="C14" s="585">
        <v>2020</v>
      </c>
      <c r="D14" s="585" t="s">
        <v>221</v>
      </c>
      <c r="E14" s="591">
        <v>349243785.12324852</v>
      </c>
      <c r="F14" s="591">
        <v>2654764.0302999998</v>
      </c>
      <c r="G14" s="586">
        <v>346589021.0929485</v>
      </c>
      <c r="H14" s="585"/>
      <c r="I14" s="585"/>
      <c r="J14" s="585"/>
      <c r="K14" s="585"/>
      <c r="L14" s="585"/>
      <c r="M14" s="585"/>
      <c r="N14" s="585"/>
    </row>
    <row r="15" spans="1:14" ht="18.75">
      <c r="A15" s="575"/>
      <c r="B15" s="585"/>
      <c r="C15" s="585">
        <v>2021</v>
      </c>
      <c r="D15" s="585" t="s">
        <v>222</v>
      </c>
      <c r="E15" s="591">
        <v>344035302.84878933</v>
      </c>
      <c r="F15" s="591">
        <v>2300310.2442999999</v>
      </c>
      <c r="G15" s="586">
        <v>341734992.60448933</v>
      </c>
      <c r="H15" s="585"/>
      <c r="I15" s="585"/>
      <c r="J15" s="585"/>
      <c r="K15" s="585"/>
      <c r="L15" s="585"/>
      <c r="M15" s="585"/>
      <c r="N15" s="585"/>
    </row>
    <row r="16" spans="1:14" ht="18.75">
      <c r="A16" s="575"/>
      <c r="B16" s="585"/>
      <c r="C16" s="584" t="s">
        <v>223</v>
      </c>
      <c r="D16" s="585"/>
      <c r="E16" s="585"/>
      <c r="F16" s="585"/>
      <c r="G16" s="585"/>
      <c r="H16" s="586">
        <v>359267081.54614353</v>
      </c>
      <c r="I16" s="592" t="s">
        <v>224</v>
      </c>
      <c r="J16" s="592"/>
      <c r="K16" s="592" t="s">
        <v>224</v>
      </c>
      <c r="L16" s="592"/>
      <c r="M16" s="592" t="s">
        <v>224</v>
      </c>
      <c r="N16" s="585"/>
    </row>
    <row r="17" spans="1:14" ht="18.75">
      <c r="A17" s="575"/>
      <c r="B17" s="585"/>
      <c r="C17" s="585"/>
      <c r="D17" s="585"/>
      <c r="E17" s="585"/>
      <c r="F17" s="585"/>
      <c r="G17" s="585"/>
      <c r="H17" s="585"/>
      <c r="I17" s="585"/>
      <c r="J17" s="585"/>
      <c r="K17" s="585"/>
      <c r="L17" s="585"/>
      <c r="M17" s="585"/>
      <c r="N17" s="585"/>
    </row>
    <row r="18" spans="1:14" ht="15.75">
      <c r="B18" s="585"/>
      <c r="C18" s="585"/>
      <c r="D18" s="585"/>
      <c r="E18" s="585"/>
      <c r="F18" s="585"/>
      <c r="G18" s="585"/>
      <c r="H18" s="585"/>
      <c r="I18" s="585"/>
      <c r="J18" s="585"/>
      <c r="K18" s="585"/>
      <c r="L18" s="585"/>
      <c r="M18" s="585"/>
      <c r="N18" s="585"/>
    </row>
    <row r="19" spans="1:14" ht="15.75">
      <c r="B19" s="585" t="s">
        <v>226</v>
      </c>
      <c r="C19" s="585"/>
      <c r="D19" s="585"/>
      <c r="E19" s="585"/>
      <c r="F19" s="585"/>
      <c r="G19" s="585"/>
      <c r="H19" s="585"/>
      <c r="I19" s="585"/>
      <c r="J19" s="585"/>
      <c r="K19" s="585"/>
      <c r="L19" s="585"/>
      <c r="M19" s="585"/>
      <c r="N19" s="585"/>
    </row>
    <row r="20" spans="1:14" ht="15.75">
      <c r="B20" s="584" t="s">
        <v>227</v>
      </c>
      <c r="C20" s="585"/>
      <c r="D20" s="585"/>
      <c r="E20" s="585"/>
      <c r="F20" s="585"/>
      <c r="G20" s="585"/>
      <c r="H20" s="585"/>
      <c r="I20" s="585"/>
      <c r="J20" s="585"/>
      <c r="K20" s="585"/>
      <c r="L20" s="585"/>
      <c r="M20" s="585"/>
      <c r="N20" s="585"/>
    </row>
    <row r="21" spans="1:14" ht="15.75">
      <c r="B21" s="584" t="s">
        <v>228</v>
      </c>
    </row>
    <row r="22" spans="1:14" ht="15.75">
      <c r="B22" s="584" t="s">
        <v>229</v>
      </c>
    </row>
  </sheetData>
  <mergeCells count="1">
    <mergeCell ref="B4:N5"/>
  </mergeCells>
  <pageMargins left="0.25" right="0.25" top="0.75" bottom="0.75" header="0.3" footer="0.3"/>
  <pageSetup scale="52"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3" ma:contentTypeDescription="Create a new document." ma:contentTypeScope="" ma:versionID="ebb348ee6f2a5dd5d0ebdb602b4f494b">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91bbf1a762e6850404e834f5b0a80a4f"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file>

<file path=customXml/itemProps2.xml><?xml version="1.0" encoding="utf-8"?>
<ds:datastoreItem xmlns:ds="http://schemas.openxmlformats.org/officeDocument/2006/customXml" ds:itemID="{6D6747A1-12BF-4046-909E-B94B95B669EF}"/>
</file>

<file path=customXml/itemProps3.xml><?xml version="1.0" encoding="utf-8"?>
<ds:datastoreItem xmlns:ds="http://schemas.openxmlformats.org/officeDocument/2006/customXml" ds:itemID="{A389B35D-6DC3-4117-9E31-6781A46BA2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Deshmukh, Rupa [BPU]</cp:lastModifiedBy>
  <cp:revision/>
  <dcterms:created xsi:type="dcterms:W3CDTF">2021-03-17T19:24:16Z</dcterms:created>
  <dcterms:modified xsi:type="dcterms:W3CDTF">2022-08-12T18:09:08Z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ies>
</file>