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19200" windowHeight="7050" tabRatio="881" firstSheet="1" activeTab="1"/>
  </bookViews>
  <sheets>
    <sheet name="Table 8" sheetId="44" state="hidden" r:id="rId1"/>
    <sheet name="Qtr NG Master" sheetId="33" r:id="rId2"/>
    <sheet name="Qtr NG LMI" sheetId="29" r:id="rId3"/>
    <sheet name="Qtr NG Business Class" sheetId="30" r:id="rId4"/>
    <sheet name="AP F - Secondary Metrics" sheetId="46" state="hidden" r:id="rId5"/>
    <sheet name="AP G - Transfer" sheetId="47" state="hidden" r:id="rId6"/>
    <sheet name="AP H - CostTest" sheetId="50" state="hidden" r:id="rId7"/>
    <sheet name="AP I - Program Changes" sheetId="49" state="hidden" r:id="rId8"/>
  </sheets>
  <definedNames>
    <definedName name="_xlnm.Print_Area" localSheetId="4">'AP F - Secondary Metrics'!$B$1:$Q$32</definedName>
    <definedName name="_xlnm.Print_Area" localSheetId="5">'AP G - Transfer'!$A$1:$E$18</definedName>
    <definedName name="_xlnm.Print_Area" localSheetId="6">'AP H - CostTest'!$A$1:$H$64</definedName>
    <definedName name="_xlnm.Print_Area" localSheetId="3">'Qtr NG Business Class'!$A$1:$J$22</definedName>
    <definedName name="_xlnm.Print_Area" localSheetId="2">'Qtr NG LMI'!$A$1:$J$27</definedName>
    <definedName name="_xlnm.Print_Area" localSheetId="1">'Qtr NG Master'!$A$1:$L$36</definedName>
    <definedName name="_xlnm.Print_Area" localSheetId="0">'Table 8'!$A$1:$O$14</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NG Business Class'!#REF!</definedName>
    <definedName name="Z_E3A30FBC_675D_4AD8_9B2D_12956792A138_.wvu.Rows" localSheetId="2" hidden="1">'Qtr NG LMI'!#REF!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B3" i="30" l="1"/>
  <c r="B3" i="29"/>
  <c r="B3" i="33"/>
  <c r="O7" i="46" l="1"/>
  <c r="N7" i="46"/>
  <c r="L7" i="46"/>
  <c r="M7" i="46"/>
</calcChain>
</file>

<file path=xl/sharedStrings.xml><?xml version="1.0" encoding="utf-8"?>
<sst xmlns="http://schemas.openxmlformats.org/spreadsheetml/2006/main" count="294" uniqueCount="185">
  <si>
    <t>N/A</t>
  </si>
  <si>
    <t>Residential</t>
  </si>
  <si>
    <t>Reported Totals for Utility Administered Programs</t>
  </si>
  <si>
    <t>Multifamily</t>
  </si>
  <si>
    <t>C&amp;I</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</si>
  <si>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</si>
  <si>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</si>
  <si>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</si>
  <si>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</si>
  <si>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</si>
  <si>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</si>
  <si>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Quick Home Energy Check-Up</t>
  </si>
  <si>
    <t>Moderate Income Weatherization</t>
  </si>
  <si>
    <t>Behavioral</t>
  </si>
  <si>
    <t>C&amp;I Direct Install</t>
  </si>
  <si>
    <t>Direct Install</t>
  </si>
  <si>
    <t>Energy Solutions for Business</t>
  </si>
  <si>
    <t>Prescriptive/Custom</t>
  </si>
  <si>
    <t>Energy Management</t>
  </si>
  <si>
    <t>Engineered Solutions</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</si>
  <si>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</si>
  <si>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</si>
  <si>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</si>
  <si>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</si>
  <si>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</si>
  <si>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</si>
  <si>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</si>
  <si>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</si>
  <si>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</si>
  <si>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</si>
  <si>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</si>
  <si>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</si>
  <si>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</si>
  <si>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</si>
  <si>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</si>
  <si>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</si>
  <si>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</si>
  <si>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</si>
  <si>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</si>
  <si>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</si>
  <si>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Energy Efficiency and PDR Savings Summary</t>
  </si>
  <si>
    <t>Elizabethtown Gas Quarterly Report - Appendix B</t>
  </si>
  <si>
    <t xml:space="preserve"> </t>
  </si>
  <si>
    <t>A</t>
  </si>
  <si>
    <t>B</t>
  </si>
  <si>
    <t>C</t>
  </si>
  <si>
    <t>E</t>
  </si>
  <si>
    <t>F</t>
  </si>
  <si>
    <t>Residential Programs</t>
  </si>
  <si>
    <t>Sub Program or Category¹</t>
  </si>
  <si>
    <t>Efficient Products*</t>
  </si>
  <si>
    <t>Marketplace Efficient Products</t>
  </si>
  <si>
    <t>EE Giveaway Kits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</si>
  <si>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</si>
  <si>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</si>
  <si>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</si>
  <si>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</si>
  <si>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</si>
  <si>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</si>
  <si>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</si>
  <si>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</si>
  <si>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</si>
  <si>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</si>
  <si>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</si>
  <si>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</si>
  <si>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</si>
  <si>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</si>
  <si>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</si>
  <si>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</si>
  <si>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</si>
  <si>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</si>
  <si>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</si>
  <si>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</si>
  <si>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</si>
  <si>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</si>
  <si>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</si>
  <si>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</si>
  <si>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</si>
  <si>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</si>
  <si>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</si>
  <si>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</si>
  <si>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</si>
  <si>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</si>
  <si>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</si>
  <si>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</si>
  <si>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</si>
  <si>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</si>
  <si>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</si>
  <si>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</si>
  <si>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</si>
  <si>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</si>
  <si>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</si>
  <si>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</si>
  <si>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</si>
  <si>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Elizabethtown Gas Quarterly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</si>
  <si>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</si>
  <si>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</si>
  <si>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</si>
  <si>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</si>
  <si>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</si>
  <si>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</si>
  <si>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</si>
  <si>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</si>
  <si>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</si>
  <si>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</si>
  <si>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</si>
  <si>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Multi-Family</t>
  </si>
  <si>
    <t>Direct Installation/MF QHEC</t>
  </si>
  <si>
    <t>Total Multifamily</t>
  </si>
  <si>
    <t>¹ Income-qualified customers are directed to participate through the Comfort Partners or Moderate Income Weatherization programs.</t>
  </si>
  <si>
    <t>Elizabethtown Gas Quarterly Report - Appendix D</t>
  </si>
  <si>
    <t>Small Commercial</t>
  </si>
  <si>
    <t>Large Commercial</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</si>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</sst>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b/>
      <sz val="11"/>
      <color rgb="FF000000"/>
      <name val="Calibri"/>
      <family val="2"/>
    </font>
    <font>
      <sz val="11"/>
      <color rgb="FF000000"/>
      <name val="Calibri"/>
      <family val="2"/>
    </font>
    <font>
      <sz val="11"/>
      <color theme="1"/>
      <name val="Calibri"/>
      <family val="2"/>
    </font>
    <font>
      <sz val="11"/>
      <name val="Calibri"/>
      <family val="2"/>
    </font>
    <font>
      <sz val="10"/>
      <color rgb="FF000000"/>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rgb="FF808080"/>
        <bgColor rgb="FF000000"/>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73">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8" fillId="0" borderId="0"/>
  </cellStyleXfs>
  <cellXfs count="440">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164" fontId="0" fillId="0" borderId="19" xfId="1" applyNumberFormat="1" applyFont="1" applyFill="1" applyBorder="1"/>
    <xf numFmtId="0" fontId="3" fillId="3" borderId="24" xfId="0" applyFont="1" applyFill="1" applyBorder="1"/>
    <xf numFmtId="0" fontId="0" fillId="0" borderId="21"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8" xfId="0" applyFont="1" applyFill="1" applyBorder="1"/>
    <xf numFmtId="164" fontId="3" fillId="3" borderId="41" xfId="1" applyNumberFormat="1" applyFont="1" applyFill="1" applyBorder="1" applyAlignment="1"/>
    <xf numFmtId="0" fontId="10"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3" fillId="3" borderId="47" xfId="1" applyNumberFormat="1" applyFont="1" applyFill="1" applyBorder="1" applyAlignment="1"/>
    <xf numFmtId="164" fontId="3" fillId="5" borderId="38" xfId="1" applyNumberFormat="1" applyFont="1" applyFill="1" applyBorder="1" applyAlignment="1"/>
    <xf numFmtId="164" fontId="3" fillId="5" borderId="41"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3" fillId="3" borderId="57" xfId="0" applyFont="1" applyFill="1" applyBorder="1"/>
    <xf numFmtId="0" fontId="3" fillId="3" borderId="49" xfId="0" applyFont="1" applyFill="1" applyBorder="1"/>
    <xf numFmtId="0" fontId="3" fillId="3" borderId="51" xfId="0" applyFont="1" applyFill="1" applyBorder="1"/>
    <xf numFmtId="0" fontId="3" fillId="3" borderId="65" xfId="0" applyFont="1" applyFill="1" applyBorder="1"/>
    <xf numFmtId="0" fontId="0" fillId="2" borderId="52" xfId="0" applyFill="1" applyBorder="1" applyAlignment="1">
      <alignment vertical="center" wrapText="1"/>
    </xf>
    <xf numFmtId="0" fontId="0" fillId="2" borderId="35" xfId="0" applyFill="1" applyBorder="1" applyAlignment="1">
      <alignment vertical="center" wrapText="1"/>
    </xf>
    <xf numFmtId="0" fontId="3" fillId="3" borderId="25" xfId="0" applyFont="1" applyFill="1" applyBorder="1"/>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7" xfId="0" applyFont="1" applyFill="1" applyBorder="1"/>
    <xf numFmtId="0" fontId="0" fillId="2" borderId="36" xfId="0" applyFill="1" applyBorder="1" applyAlignment="1">
      <alignment vertical="center" wrapText="1"/>
    </xf>
    <xf numFmtId="0" fontId="0" fillId="2" borderId="67" xfId="0" applyFill="1" applyBorder="1" applyAlignment="1">
      <alignment vertical="center" wrapText="1"/>
    </xf>
    <xf numFmtId="0" fontId="7" fillId="6" borderId="22"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0" fillId="0" borderId="14" xfId="0" applyBorder="1" applyAlignment="1">
      <alignment vertical="center" wrapText="1"/>
    </xf>
    <xf numFmtId="0" fontId="3" fillId="3" borderId="2" xfId="0" applyFont="1" applyFill="1" applyBorder="1"/>
    <xf numFmtId="0" fontId="0" fillId="0" borderId="57" xfId="0" applyBorder="1" applyAlignment="1">
      <alignment horizontal="left" vertical="center" wrapText="1"/>
    </xf>
    <xf numFmtId="0" fontId="0" fillId="0" borderId="0" xfId="0" applyFill="1"/>
    <xf numFmtId="164" fontId="7" fillId="0" borderId="0" xfId="1"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7" fillId="2" borderId="32" xfId="1" applyNumberFormat="1" applyFont="1" applyFill="1" applyBorder="1" applyAlignment="1">
      <alignment horizontal="center" vertical="center" wrapText="1"/>
    </xf>
    <xf numFmtId="0" fontId="0" fillId="0" borderId="0" xfId="0" applyAlignment="1">
      <alignment wrapText="1"/>
    </xf>
    <xf numFmtId="164" fontId="7" fillId="2" borderId="33" xfId="1" applyNumberFormat="1" applyFont="1" applyFill="1" applyBorder="1" applyAlignment="1">
      <alignment horizontal="center" vertical="center" wrapText="1"/>
    </xf>
    <xf numFmtId="164" fontId="0" fillId="0" borderId="19"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9" borderId="59" xfId="0" applyFont="1" applyFill="1" applyBorder="1"/>
    <xf numFmtId="0" fontId="0" fillId="9" borderId="43" xfId="0" applyFill="1" applyBorder="1"/>
    <xf numFmtId="0" fontId="0" fillId="9" borderId="59" xfId="0" applyFill="1" applyBorder="1"/>
    <xf numFmtId="0" fontId="0" fillId="0" borderId="59" xfId="0" applyBorder="1"/>
    <xf numFmtId="0" fontId="0" fillId="0" borderId="43" xfId="0" applyBorder="1"/>
    <xf numFmtId="0" fontId="3" fillId="0" borderId="29"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7" borderId="10" xfId="1" applyNumberFormat="1" applyFont="1" applyFill="1" applyBorder="1"/>
    <xf numFmtId="164" fontId="0" fillId="7" borderId="13" xfId="1" applyNumberFormat="1" applyFont="1" applyFill="1" applyBorder="1"/>
    <xf numFmtId="9" fontId="0" fillId="7" borderId="11" xfId="3" applyFont="1" applyFill="1" applyBorder="1"/>
    <xf numFmtId="0" fontId="0" fillId="0" borderId="5" xfId="0" applyBorder="1" applyAlignment="1">
      <alignment wrapText="1"/>
    </xf>
    <xf numFmtId="0" fontId="0" fillId="0" borderId="54" xfId="0" applyBorder="1" applyAlignment="1">
      <alignment wrapText="1"/>
    </xf>
    <xf numFmtId="0" fontId="0" fillId="7" borderId="14" xfId="0" applyFill="1" applyBorder="1" applyAlignment="1">
      <alignment wrapText="1"/>
    </xf>
    <xf numFmtId="0" fontId="22" fillId="0" borderId="0" xfId="0" applyFont="1"/>
    <xf numFmtId="0" fontId="0" fillId="0" borderId="0" xfId="0" applyBorder="1"/>
    <xf numFmtId="0" fontId="3" fillId="0" borderId="0" xfId="0" applyFont="1" applyBorder="1"/>
    <xf numFmtId="0" fontId="0" fillId="9" borderId="0" xfId="0" applyFill="1" applyBorder="1"/>
    <xf numFmtId="0" fontId="0" fillId="0" borderId="59" xfId="0" applyFill="1" applyBorder="1"/>
    <xf numFmtId="0" fontId="3" fillId="0" borderId="29" xfId="0" applyFont="1" applyFill="1" applyBorder="1"/>
    <xf numFmtId="0" fontId="24" fillId="0" borderId="25" xfId="7" applyFont="1" applyBorder="1" applyAlignment="1">
      <alignment vertical="center"/>
    </xf>
    <xf numFmtId="0" fontId="24" fillId="0" borderId="25" xfId="7" applyFont="1" applyBorder="1" applyAlignment="1">
      <alignment horizontal="center" vertical="center"/>
    </xf>
    <xf numFmtId="0" fontId="25" fillId="0" borderId="19" xfId="7" applyFont="1" applyBorder="1"/>
    <xf numFmtId="0" fontId="24" fillId="0" borderId="19" xfId="7" applyFont="1" applyBorder="1"/>
    <xf numFmtId="0" fontId="23" fillId="2" borderId="16" xfId="0"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18"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7" fontId="0" fillId="0" borderId="59" xfId="0" applyNumberFormat="1" applyBorder="1"/>
    <xf numFmtId="167" fontId="0" fillId="0" borderId="0" xfId="0" applyNumberFormat="1" applyBorder="1"/>
    <xf numFmtId="167" fontId="0" fillId="0" borderId="43" xfId="0" applyNumberFormat="1" applyBorder="1"/>
    <xf numFmtId="167" fontId="0" fillId="0" borderId="59" xfId="0" applyNumberFormat="1" applyFill="1" applyBorder="1"/>
    <xf numFmtId="167" fontId="0" fillId="0" borderId="0" xfId="0" applyNumberFormat="1" applyFill="1" applyBorder="1"/>
    <xf numFmtId="167" fontId="0" fillId="0" borderId="43" xfId="0" applyNumberFormat="1" applyFill="1" applyBorder="1"/>
    <xf numFmtId="167" fontId="3" fillId="0" borderId="27" xfId="0" applyNumberFormat="1" applyFont="1" applyBorder="1"/>
    <xf numFmtId="167" fontId="3" fillId="0" borderId="28" xfId="0" applyNumberFormat="1" applyFont="1" applyBorder="1"/>
    <xf numFmtId="167" fontId="3" fillId="0" borderId="29" xfId="0" applyNumberFormat="1" applyFont="1" applyBorder="1"/>
    <xf numFmtId="0" fontId="0" fillId="0" borderId="43" xfId="0" applyFill="1" applyBorder="1"/>
    <xf numFmtId="0" fontId="3" fillId="0" borderId="43" xfId="0" applyFont="1" applyBorder="1"/>
    <xf numFmtId="167" fontId="3" fillId="0" borderId="59" xfId="0" applyNumberFormat="1" applyFont="1" applyBorder="1"/>
    <xf numFmtId="167" fontId="3" fillId="0" borderId="0" xfId="0" applyNumberFormat="1" applyFont="1" applyBorder="1"/>
    <xf numFmtId="167" fontId="3" fillId="0" borderId="43" xfId="0"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2" fontId="3" fillId="0" borderId="27" xfId="0" applyNumberFormat="1" applyFont="1" applyFill="1" applyBorder="1"/>
    <xf numFmtId="2" fontId="3" fillId="0" borderId="28" xfId="0" applyNumberFormat="1" applyFont="1" applyFill="1" applyBorder="1"/>
    <xf numFmtId="2" fontId="3" fillId="0" borderId="29" xfId="0" applyNumberFormat="1" applyFont="1" applyFill="1" applyBorder="1"/>
    <xf numFmtId="167" fontId="3" fillId="0" borderId="27" xfId="0" applyNumberFormat="1" applyFont="1" applyFill="1" applyBorder="1"/>
    <xf numFmtId="0" fontId="0" fillId="0" borderId="43" xfId="0" applyFont="1" applyBorder="1"/>
    <xf numFmtId="167" fontId="0" fillId="0" borderId="59" xfId="0" quotePrefix="1" applyNumberFormat="1" applyBorder="1"/>
    <xf numFmtId="0" fontId="3" fillId="0" borderId="62" xfId="0" applyFont="1" applyBorder="1"/>
    <xf numFmtId="2" fontId="3" fillId="0" borderId="57" xfId="0" applyNumberFormat="1" applyFont="1" applyBorder="1"/>
    <xf numFmtId="2" fontId="3" fillId="0" borderId="46" xfId="0" applyNumberFormat="1" applyFont="1" applyBorder="1"/>
    <xf numFmtId="2" fontId="3" fillId="0" borderId="62" xfId="0" applyNumberFormat="1" applyFont="1" applyBorder="1"/>
    <xf numFmtId="0" fontId="3" fillId="0" borderId="0" xfId="0" applyFont="1" applyFill="1" applyBorder="1"/>
    <xf numFmtId="167" fontId="3" fillId="0" borderId="53" xfId="0" applyNumberFormat="1" applyFont="1" applyBorder="1"/>
    <xf numFmtId="0" fontId="23" fillId="10" borderId="16" xfId="0"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18"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25" fillId="0" borderId="19" xfId="1" applyNumberFormat="1" applyFont="1" applyBorder="1"/>
    <xf numFmtId="164" fontId="0" fillId="8" borderId="6" xfId="1" applyNumberFormat="1" applyFont="1" applyFill="1" applyBorder="1"/>
    <xf numFmtId="164" fontId="0" fillId="8" borderId="8" xfId="1" applyNumberFormat="1" applyFont="1" applyFill="1" applyBorder="1"/>
    <xf numFmtId="9" fontId="0" fillId="8" borderId="7" xfId="3" applyFont="1" applyFill="1" applyBorder="1"/>
    <xf numFmtId="164" fontId="0" fillId="8" borderId="21" xfId="1" applyNumberFormat="1" applyFont="1" applyFill="1" applyBorder="1"/>
    <xf numFmtId="164" fontId="0" fillId="8" borderId="19" xfId="1" applyNumberFormat="1" applyFont="1" applyFill="1" applyBorder="1"/>
    <xf numFmtId="9" fontId="0" fillId="8" borderId="20" xfId="3" applyFont="1" applyFill="1" applyBorder="1"/>
    <xf numFmtId="3" fontId="25" fillId="8" borderId="19" xfId="1" applyNumberFormat="1" applyFont="1" applyFill="1" applyBorder="1"/>
    <xf numFmtId="0" fontId="0" fillId="0" borderId="49" xfId="0" applyBorder="1" applyAlignment="1">
      <alignment horizontal="left" vertical="center" wrapText="1"/>
    </xf>
    <xf numFmtId="0" fontId="22" fillId="0" borderId="0" xfId="0" applyFont="1" applyAlignment="1">
      <alignment vertical="center"/>
    </xf>
    <xf numFmtId="0" fontId="6" fillId="6" borderId="4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46"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27" fillId="11" borderId="61" xfId="0" applyFont="1" applyFill="1" applyBorder="1"/>
    <xf numFmtId="0" fontId="27" fillId="11" borderId="59" xfId="0" applyFont="1" applyFill="1" applyBorder="1"/>
    <xf numFmtId="3" fontId="28" fillId="0" borderId="6" xfId="0" applyNumberFormat="1" applyFont="1" applyBorder="1" applyAlignment="1">
      <alignment horizontal="center" vertical="center"/>
    </xf>
    <xf numFmtId="3" fontId="28" fillId="12" borderId="52" xfId="0" applyNumberFormat="1" applyFont="1" applyFill="1" applyBorder="1" applyAlignment="1">
      <alignment horizontal="center" vertical="center"/>
    </xf>
    <xf numFmtId="3" fontId="28" fillId="0" borderId="52" xfId="0" applyNumberFormat="1" applyFont="1" applyBorder="1" applyAlignment="1">
      <alignment horizontal="center" vertical="center"/>
    </xf>
    <xf numFmtId="0" fontId="0" fillId="0" borderId="54" xfId="0" applyBorder="1" applyAlignment="1">
      <alignment vertical="center" wrapText="1"/>
    </xf>
    <xf numFmtId="3" fontId="28" fillId="0" borderId="21" xfId="0" applyNumberFormat="1" applyFont="1" applyBorder="1" applyAlignment="1">
      <alignment horizontal="center" vertical="center"/>
    </xf>
    <xf numFmtId="3" fontId="28" fillId="12" borderId="19" xfId="0" applyNumberFormat="1" applyFont="1" applyFill="1" applyBorder="1" applyAlignment="1">
      <alignment horizontal="center" vertical="center"/>
    </xf>
    <xf numFmtId="3" fontId="28" fillId="0" borderId="19" xfId="0" applyNumberFormat="1" applyFont="1" applyBorder="1" applyAlignment="1">
      <alignment horizontal="center" vertical="center"/>
    </xf>
    <xf numFmtId="0" fontId="0" fillId="0" borderId="50" xfId="0" applyBorder="1" applyAlignment="1">
      <alignment vertical="center" wrapText="1"/>
    </xf>
    <xf numFmtId="3" fontId="28" fillId="0" borderId="13" xfId="0" applyNumberFormat="1" applyFont="1" applyBorder="1" applyAlignment="1">
      <alignment horizontal="center" vertical="center"/>
    </xf>
    <xf numFmtId="3" fontId="28" fillId="0" borderId="25"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71" xfId="0" applyNumberFormat="1" applyFont="1" applyBorder="1" applyAlignment="1">
      <alignment horizontal="center" vertical="center"/>
    </xf>
    <xf numFmtId="3" fontId="28" fillId="0" borderId="23" xfId="0" applyNumberFormat="1" applyFont="1" applyBorder="1" applyAlignment="1">
      <alignment horizontal="center" vertical="center"/>
    </xf>
    <xf numFmtId="3" fontId="28" fillId="13" borderId="60" xfId="0" applyNumberFormat="1" applyFont="1" applyFill="1" applyBorder="1" applyAlignment="1">
      <alignment horizontal="center" vertical="center" wrapText="1"/>
    </xf>
    <xf numFmtId="3" fontId="28" fillId="13" borderId="8" xfId="0" applyNumberFormat="1" applyFont="1" applyFill="1" applyBorder="1" applyAlignment="1">
      <alignment horizontal="center" vertical="center" wrapText="1"/>
    </xf>
    <xf numFmtId="3" fontId="28" fillId="0" borderId="8" xfId="0" applyNumberFormat="1" applyFont="1" applyBorder="1" applyAlignment="1">
      <alignment horizontal="center" vertical="center"/>
    </xf>
    <xf numFmtId="0" fontId="28" fillId="0" borderId="20" xfId="0" applyFont="1" applyBorder="1" applyAlignment="1">
      <alignment horizontal="center" vertical="center"/>
    </xf>
    <xf numFmtId="0" fontId="28" fillId="0" borderId="11" xfId="0" applyFont="1" applyBorder="1" applyAlignment="1">
      <alignment horizontal="center" vertical="center"/>
    </xf>
    <xf numFmtId="3" fontId="27" fillId="11" borderId="38" xfId="0" applyNumberFormat="1" applyFont="1" applyFill="1" applyBorder="1" applyAlignment="1">
      <alignment horizontal="center"/>
    </xf>
    <xf numFmtId="3" fontId="28" fillId="13" borderId="35" xfId="0" applyNumberFormat="1" applyFont="1" applyFill="1" applyBorder="1" applyAlignment="1">
      <alignment horizontal="center" vertical="center" wrapText="1"/>
    </xf>
    <xf numFmtId="3" fontId="28" fillId="13" borderId="52" xfId="0" applyNumberFormat="1" applyFont="1" applyFill="1" applyBorder="1" applyAlignment="1">
      <alignment horizontal="center" vertical="center" wrapText="1"/>
    </xf>
    <xf numFmtId="0" fontId="28" fillId="13" borderId="63" xfId="0" applyFont="1" applyFill="1" applyBorder="1" applyAlignment="1">
      <alignment horizontal="center" vertical="center" wrapText="1"/>
    </xf>
    <xf numFmtId="0" fontId="0" fillId="4" borderId="19" xfId="0" applyFill="1" applyBorder="1" applyAlignment="1">
      <alignment horizontal="left" vertical="center" wrapText="1"/>
    </xf>
    <xf numFmtId="3" fontId="28" fillId="12" borderId="8" xfId="0" applyNumberFormat="1" applyFont="1" applyFill="1" applyBorder="1" applyAlignment="1">
      <alignment horizontal="center" vertical="center"/>
    </xf>
    <xf numFmtId="3" fontId="28" fillId="12" borderId="25" xfId="0" applyNumberFormat="1" applyFont="1" applyFill="1" applyBorder="1" applyAlignment="1">
      <alignment horizontal="center" vertical="center"/>
    </xf>
    <xf numFmtId="3" fontId="28" fillId="12" borderId="41" xfId="0" applyNumberFormat="1" applyFont="1" applyFill="1" applyBorder="1" applyAlignment="1">
      <alignment horizontal="center" vertical="center"/>
    </xf>
    <xf numFmtId="3" fontId="28" fillId="0" borderId="41" xfId="0" applyNumberFormat="1" applyFont="1" applyBorder="1" applyAlignment="1">
      <alignment horizontal="center" vertical="center"/>
    </xf>
    <xf numFmtId="0" fontId="0" fillId="4" borderId="32" xfId="0" applyFill="1" applyBorder="1" applyAlignment="1">
      <alignment horizontal="left" vertical="center" wrapText="1"/>
    </xf>
    <xf numFmtId="3" fontId="28" fillId="0" borderId="16" xfId="0" applyNumberFormat="1" applyFont="1" applyBorder="1" applyAlignment="1">
      <alignment horizontal="center" vertical="center"/>
    </xf>
    <xf numFmtId="3" fontId="28" fillId="0" borderId="17"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28" fillId="0" borderId="21" xfId="0" applyNumberFormat="1" applyFont="1" applyBorder="1" applyAlignment="1">
      <alignment horizontal="center"/>
    </xf>
    <xf numFmtId="3" fontId="27" fillId="11" borderId="10" xfId="0" applyNumberFormat="1" applyFont="1" applyFill="1" applyBorder="1" applyAlignment="1">
      <alignment horizontal="center"/>
    </xf>
    <xf numFmtId="3" fontId="28" fillId="13" borderId="6" xfId="0" applyNumberFormat="1" applyFont="1" applyFill="1" applyBorder="1" applyAlignment="1">
      <alignment horizontal="center" vertical="center" wrapText="1"/>
    </xf>
    <xf numFmtId="164" fontId="3" fillId="5" borderId="42" xfId="1" applyNumberFormat="1" applyFont="1" applyFill="1" applyBorder="1" applyAlignment="1"/>
    <xf numFmtId="0" fontId="0" fillId="14" borderId="0" xfId="0" applyFill="1"/>
    <xf numFmtId="0" fontId="10" fillId="0" borderId="0" xfId="0" applyFont="1" applyAlignment="1">
      <alignment horizontal="left"/>
    </xf>
    <xf numFmtId="0" fontId="29" fillId="0" borderId="0" xfId="0" applyFont="1"/>
    <xf numFmtId="9" fontId="7" fillId="2" borderId="45" xfId="3" applyFont="1" applyFill="1" applyBorder="1" applyAlignment="1">
      <alignment horizontal="center" vertical="center" wrapText="1"/>
    </xf>
    <xf numFmtId="4" fontId="7" fillId="2" borderId="45" xfId="0" applyNumberFormat="1" applyFont="1" applyFill="1" applyBorder="1" applyAlignment="1">
      <alignment horizontal="center" vertical="center" wrapText="1"/>
    </xf>
    <xf numFmtId="0" fontId="7" fillId="2" borderId="36" xfId="0" applyFont="1" applyFill="1" applyBorder="1" applyAlignment="1">
      <alignment horizontal="center" vertical="center" wrapText="1"/>
    </xf>
    <xf numFmtId="9" fontId="7" fillId="2" borderId="12" xfId="3"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27" fillId="11" borderId="17" xfId="0" applyFont="1" applyFill="1" applyBorder="1" applyAlignment="1">
      <alignment vertical="center"/>
    </xf>
    <xf numFmtId="0" fontId="27" fillId="11" borderId="23" xfId="0" applyFont="1" applyFill="1" applyBorder="1" applyAlignment="1">
      <alignment vertical="center"/>
    </xf>
    <xf numFmtId="9" fontId="27" fillId="11" borderId="23" xfId="3" applyFont="1" applyFill="1" applyBorder="1" applyAlignment="1">
      <alignment vertical="center"/>
    </xf>
    <xf numFmtId="4" fontId="27" fillId="11" borderId="23" xfId="0" applyNumberFormat="1" applyFont="1" applyFill="1" applyBorder="1" applyAlignment="1">
      <alignment vertical="center"/>
    </xf>
    <xf numFmtId="0" fontId="27" fillId="11" borderId="66" xfId="0" applyFont="1" applyFill="1" applyBorder="1" applyAlignment="1">
      <alignment vertical="center"/>
    </xf>
    <xf numFmtId="164" fontId="3" fillId="3" borderId="19" xfId="1" applyNumberFormat="1" applyFont="1" applyFill="1" applyBorder="1" applyAlignment="1"/>
    <xf numFmtId="164" fontId="3" fillId="3" borderId="34" xfId="1" applyNumberFormat="1" applyFont="1" applyFill="1" applyBorder="1" applyAlignment="1"/>
    <xf numFmtId="3" fontId="28" fillId="0" borderId="61" xfId="0" applyNumberFormat="1" applyFont="1" applyBorder="1" applyAlignment="1">
      <alignment horizontal="center" vertical="center"/>
    </xf>
    <xf numFmtId="9" fontId="28" fillId="12" borderId="52" xfId="3" applyFont="1" applyFill="1" applyBorder="1" applyAlignment="1">
      <alignment horizontal="center" vertical="center"/>
    </xf>
    <xf numFmtId="3" fontId="30" fillId="0" borderId="8" xfId="0" applyNumberFormat="1" applyFont="1" applyBorder="1" applyAlignment="1">
      <alignment horizontal="center" vertical="center"/>
    </xf>
    <xf numFmtId="3" fontId="30" fillId="0" borderId="9" xfId="0" applyNumberFormat="1" applyFont="1" applyBorder="1" applyAlignment="1">
      <alignment horizontal="center" vertical="center"/>
    </xf>
    <xf numFmtId="3" fontId="28" fillId="0" borderId="27" xfId="0" applyNumberFormat="1" applyFont="1" applyBorder="1" applyAlignment="1">
      <alignment horizontal="center" vertical="center"/>
    </xf>
    <xf numFmtId="9" fontId="28" fillId="12" borderId="19" xfId="3" applyFont="1" applyFill="1" applyBorder="1" applyAlignment="1">
      <alignment horizontal="center" vertical="center"/>
    </xf>
    <xf numFmtId="3" fontId="28" fillId="0" borderId="34" xfId="0" applyNumberFormat="1" applyFont="1" applyBorder="1" applyAlignment="1">
      <alignment horizontal="center" vertical="center"/>
    </xf>
    <xf numFmtId="3" fontId="28" fillId="0" borderId="29" xfId="0" applyNumberFormat="1" applyFont="1" applyBorder="1" applyAlignment="1">
      <alignment horizontal="center" vertical="center"/>
    </xf>
    <xf numFmtId="9" fontId="28" fillId="0" borderId="52" xfId="3" applyFont="1" applyBorder="1" applyAlignment="1">
      <alignment horizontal="center" vertical="center"/>
    </xf>
    <xf numFmtId="3" fontId="28" fillId="0" borderId="15" xfId="0" applyNumberFormat="1" applyFont="1" applyBorder="1" applyAlignment="1">
      <alignment horizontal="center" vertical="center"/>
    </xf>
    <xf numFmtId="3" fontId="31" fillId="0" borderId="8" xfId="0" applyNumberFormat="1" applyFont="1" applyBorder="1" applyAlignment="1">
      <alignment horizontal="center" vertical="center" wrapText="1" readingOrder="1"/>
    </xf>
    <xf numFmtId="3" fontId="31" fillId="0" borderId="9" xfId="0" applyNumberFormat="1" applyFont="1" applyBorder="1" applyAlignment="1">
      <alignment horizontal="center" vertical="center" wrapText="1" readingOrder="1"/>
    </xf>
    <xf numFmtId="9" fontId="28" fillId="0" borderId="19" xfId="3" applyFont="1" applyBorder="1" applyAlignment="1">
      <alignment horizontal="center" vertical="center"/>
    </xf>
    <xf numFmtId="3" fontId="28" fillId="0" borderId="28" xfId="0" applyNumberFormat="1" applyFont="1" applyBorder="1" applyAlignment="1">
      <alignment horizontal="center" vertical="center"/>
    </xf>
    <xf numFmtId="3" fontId="28" fillId="0" borderId="2" xfId="0" applyNumberFormat="1" applyFont="1" applyBorder="1" applyAlignment="1">
      <alignment horizontal="center" vertical="center"/>
    </xf>
    <xf numFmtId="9" fontId="28" fillId="0" borderId="23" xfId="3" applyFont="1" applyBorder="1" applyAlignment="1">
      <alignment horizontal="center" vertical="center"/>
    </xf>
    <xf numFmtId="3" fontId="28" fillId="0" borderId="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27" fillId="11" borderId="46" xfId="0" applyNumberFormat="1" applyFont="1" applyFill="1" applyBorder="1" applyAlignment="1">
      <alignment horizontal="center" vertical="center"/>
    </xf>
    <xf numFmtId="3" fontId="27" fillId="11" borderId="41" xfId="0" applyNumberFormat="1" applyFont="1" applyFill="1" applyBorder="1" applyAlignment="1">
      <alignment horizontal="center" vertical="center"/>
    </xf>
    <xf numFmtId="9" fontId="27" fillId="11" borderId="41" xfId="3" applyFont="1" applyFill="1" applyBorder="1" applyAlignment="1">
      <alignment horizontal="center" vertical="center"/>
    </xf>
    <xf numFmtId="3" fontId="27" fillId="11" borderId="72" xfId="0" applyNumberFormat="1" applyFont="1" applyFill="1" applyBorder="1" applyAlignment="1">
      <alignment horizontal="center" vertical="center"/>
    </xf>
    <xf numFmtId="3" fontId="27" fillId="11" borderId="62" xfId="0" applyNumberFormat="1" applyFont="1" applyFill="1" applyBorder="1" applyAlignment="1">
      <alignment horizontal="center" vertical="center"/>
    </xf>
    <xf numFmtId="3" fontId="28" fillId="13" borderId="64" xfId="0" applyNumberFormat="1" applyFont="1" applyFill="1" applyBorder="1" applyAlignment="1">
      <alignment horizontal="center" vertical="center" wrapText="1"/>
    </xf>
    <xf numFmtId="9" fontId="28" fillId="13" borderId="8" xfId="3" applyFont="1" applyFill="1" applyBorder="1" applyAlignment="1">
      <alignment horizontal="center" vertical="center" wrapText="1"/>
    </xf>
    <xf numFmtId="3" fontId="28" fillId="13" borderId="45" xfId="0" applyNumberFormat="1" applyFont="1" applyFill="1" applyBorder="1" applyAlignment="1">
      <alignment horizontal="center" vertical="center" wrapText="1"/>
    </xf>
    <xf numFmtId="3" fontId="28" fillId="13" borderId="9" xfId="0" applyNumberFormat="1" applyFont="1" applyFill="1" applyBorder="1" applyAlignment="1">
      <alignment horizontal="center" vertical="center" wrapText="1"/>
    </xf>
    <xf numFmtId="3" fontId="27" fillId="11" borderId="27" xfId="0" applyNumberFormat="1" applyFont="1" applyFill="1" applyBorder="1" applyAlignment="1">
      <alignment horizontal="center" vertical="center"/>
    </xf>
    <xf numFmtId="3" fontId="27" fillId="11" borderId="19" xfId="0" applyNumberFormat="1" applyFont="1" applyFill="1" applyBorder="1" applyAlignment="1">
      <alignment horizontal="center" vertical="center"/>
    </xf>
    <xf numFmtId="3" fontId="27" fillId="11" borderId="28" xfId="0" applyNumberFormat="1" applyFont="1" applyFill="1" applyBorder="1" applyAlignment="1">
      <alignment horizontal="center" vertical="center"/>
    </xf>
    <xf numFmtId="9" fontId="27" fillId="11" borderId="19" xfId="3" applyFont="1" applyFill="1" applyBorder="1" applyAlignment="1">
      <alignment horizontal="center" vertical="center"/>
    </xf>
    <xf numFmtId="3" fontId="27" fillId="11" borderId="34" xfId="0" applyNumberFormat="1" applyFont="1" applyFill="1" applyBorder="1" applyAlignment="1">
      <alignment horizontal="center" vertical="center"/>
    </xf>
    <xf numFmtId="3" fontId="27" fillId="11" borderId="29" xfId="0" applyNumberFormat="1" applyFont="1" applyFill="1" applyBorder="1" applyAlignment="1">
      <alignment horizontal="center" vertical="center"/>
    </xf>
    <xf numFmtId="3" fontId="28" fillId="0" borderId="58" xfId="0" applyNumberFormat="1" applyFont="1" applyBorder="1" applyAlignment="1">
      <alignment horizontal="center" vertical="center"/>
    </xf>
    <xf numFmtId="3" fontId="28" fillId="0" borderId="1" xfId="0" applyNumberFormat="1" applyFont="1" applyBorder="1" applyAlignment="1">
      <alignment horizontal="center" vertical="center"/>
    </xf>
    <xf numFmtId="3" fontId="28" fillId="0" borderId="45" xfId="0" applyNumberFormat="1" applyFont="1" applyBorder="1" applyAlignment="1">
      <alignment horizontal="center" vertical="center"/>
    </xf>
    <xf numFmtId="9" fontId="28" fillId="0" borderId="8" xfId="3" applyFont="1" applyBorder="1" applyAlignment="1">
      <alignment horizontal="center" vertical="center"/>
    </xf>
    <xf numFmtId="3" fontId="28" fillId="0" borderId="9" xfId="0" applyNumberFormat="1" applyFont="1" applyBorder="1" applyAlignment="1">
      <alignment horizontal="center" vertical="center"/>
    </xf>
    <xf numFmtId="3" fontId="28" fillId="0" borderId="12" xfId="0" applyNumberFormat="1" applyFont="1" applyBorder="1" applyAlignment="1">
      <alignment horizontal="center" vertical="center"/>
    </xf>
    <xf numFmtId="9" fontId="28" fillId="0" borderId="13" xfId="3" applyFont="1" applyBorder="1" applyAlignment="1">
      <alignment horizontal="center" vertical="center"/>
    </xf>
    <xf numFmtId="3" fontId="27" fillId="11" borderId="38" xfId="0" applyNumberFormat="1" applyFont="1" applyFill="1" applyBorder="1" applyAlignment="1">
      <alignment horizontal="center" vertical="center"/>
    </xf>
    <xf numFmtId="3" fontId="27" fillId="11" borderId="47" xfId="0" applyNumberFormat="1" applyFont="1" applyFill="1" applyBorder="1" applyAlignment="1">
      <alignment horizontal="center" vertical="center"/>
    </xf>
    <xf numFmtId="9" fontId="28" fillId="13" borderId="52" xfId="3" applyFont="1" applyFill="1" applyBorder="1" applyAlignment="1">
      <alignment horizontal="center" vertical="center" wrapText="1"/>
    </xf>
    <xf numFmtId="3" fontId="28" fillId="13" borderId="1" xfId="0" applyNumberFormat="1" applyFont="1" applyFill="1" applyBorder="1" applyAlignment="1">
      <alignment horizontal="center" vertical="center" wrapText="1"/>
    </xf>
    <xf numFmtId="9" fontId="28" fillId="12" borderId="8" xfId="3" applyFont="1" applyFill="1" applyBorder="1" applyAlignment="1">
      <alignment horizontal="center" vertical="center"/>
    </xf>
    <xf numFmtId="3" fontId="28" fillId="0" borderId="24" xfId="0" applyNumberFormat="1" applyFont="1" applyBorder="1" applyAlignment="1">
      <alignment horizontal="center" vertical="center"/>
    </xf>
    <xf numFmtId="9" fontId="28" fillId="12" borderId="25" xfId="3" applyFont="1" applyFill="1" applyBorder="1" applyAlignment="1">
      <alignment horizontal="center" vertical="center"/>
    </xf>
    <xf numFmtId="3" fontId="28" fillId="0" borderId="70" xfId="0" applyNumberFormat="1" applyFont="1" applyBorder="1" applyAlignment="1">
      <alignment horizontal="center" vertical="center"/>
    </xf>
    <xf numFmtId="3" fontId="28" fillId="0" borderId="38" xfId="0" applyNumberFormat="1" applyFont="1" applyBorder="1" applyAlignment="1">
      <alignment horizontal="center" vertical="center"/>
    </xf>
    <xf numFmtId="9" fontId="28" fillId="12" borderId="41" xfId="3" applyFont="1" applyFill="1" applyBorder="1" applyAlignment="1">
      <alignment horizontal="center" vertical="center"/>
    </xf>
    <xf numFmtId="3" fontId="28" fillId="0" borderId="62" xfId="0" applyNumberFormat="1" applyFont="1" applyBorder="1" applyAlignment="1">
      <alignment horizontal="center" vertical="center"/>
    </xf>
    <xf numFmtId="9" fontId="28" fillId="0" borderId="17" xfId="3" applyFont="1" applyFill="1" applyBorder="1" applyAlignment="1">
      <alignment horizontal="center" vertical="center"/>
    </xf>
    <xf numFmtId="3" fontId="28" fillId="0" borderId="43" xfId="0" applyNumberFormat="1" applyFont="1" applyBorder="1" applyAlignment="1">
      <alignment horizontal="center" vertical="center"/>
    </xf>
    <xf numFmtId="3" fontId="27" fillId="11" borderId="6" xfId="0" applyNumberFormat="1" applyFont="1" applyFill="1" applyBorder="1" applyAlignment="1">
      <alignment horizontal="center" vertical="center"/>
    </xf>
    <xf numFmtId="3" fontId="27" fillId="11" borderId="8" xfId="0" applyNumberFormat="1" applyFont="1" applyFill="1" applyBorder="1" applyAlignment="1">
      <alignment horizontal="center" vertical="center"/>
    </xf>
    <xf numFmtId="9" fontId="27" fillId="11" borderId="8" xfId="3" applyFont="1" applyFill="1" applyBorder="1" applyAlignment="1">
      <alignment horizontal="center" vertical="center"/>
    </xf>
    <xf numFmtId="3" fontId="27" fillId="11" borderId="9" xfId="0" applyNumberFormat="1" applyFont="1" applyFill="1" applyBorder="1" applyAlignment="1">
      <alignment horizontal="center" vertical="center"/>
    </xf>
    <xf numFmtId="3" fontId="27" fillId="11" borderId="10" xfId="0" applyNumberFormat="1" applyFont="1" applyFill="1" applyBorder="1" applyAlignment="1">
      <alignment horizontal="center" vertical="center"/>
    </xf>
    <xf numFmtId="3" fontId="27" fillId="11" borderId="13" xfId="0" applyNumberFormat="1" applyFont="1" applyFill="1" applyBorder="1" applyAlignment="1">
      <alignment horizontal="center" vertical="center"/>
    </xf>
    <xf numFmtId="9" fontId="27" fillId="11" borderId="13" xfId="3" applyFont="1" applyFill="1" applyBorder="1" applyAlignment="1">
      <alignment horizontal="center" vertical="center"/>
    </xf>
    <xf numFmtId="3" fontId="27" fillId="11" borderId="15" xfId="0" applyNumberFormat="1" applyFont="1" applyFill="1" applyBorder="1" applyAlignment="1">
      <alignment horizontal="center" vertical="center"/>
    </xf>
    <xf numFmtId="9" fontId="3" fillId="5" borderId="41" xfId="3" applyFont="1" applyFill="1" applyBorder="1" applyAlignment="1"/>
    <xf numFmtId="4" fontId="3" fillId="5" borderId="41" xfId="1" applyNumberFormat="1" applyFont="1" applyFill="1" applyBorder="1" applyAlignment="1"/>
    <xf numFmtId="43" fontId="3" fillId="5" borderId="41" xfId="1" applyFont="1" applyFill="1" applyBorder="1" applyAlignment="1"/>
    <xf numFmtId="164" fontId="3" fillId="5" borderId="62" xfId="1" applyNumberFormat="1" applyFont="1" applyFill="1" applyBorder="1" applyAlignment="1"/>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9" fontId="3" fillId="3" borderId="13" xfId="3" applyFont="1" applyFill="1" applyBorder="1" applyAlignment="1">
      <alignment horizontal="center" vertical="center"/>
    </xf>
    <xf numFmtId="3" fontId="3" fillId="3" borderId="39"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3" fontId="6" fillId="2" borderId="22" xfId="0" applyNumberFormat="1" applyFont="1" applyFill="1" applyBorder="1" applyAlignment="1">
      <alignment horizontal="center" vertical="center" wrapText="1"/>
    </xf>
    <xf numFmtId="3" fontId="7" fillId="2" borderId="40" xfId="0" applyNumberFormat="1" applyFont="1" applyFill="1" applyBorder="1" applyAlignment="1">
      <alignment horizontal="center" vertical="center" wrapText="1"/>
    </xf>
    <xf numFmtId="3" fontId="27" fillId="11" borderId="61" xfId="0" applyNumberFormat="1" applyFont="1" applyFill="1" applyBorder="1" applyAlignment="1">
      <alignment horizontal="center" vertical="center"/>
    </xf>
    <xf numFmtId="3" fontId="27" fillId="11" borderId="67" xfId="0" applyNumberFormat="1" applyFont="1" applyFill="1" applyBorder="1" applyAlignment="1">
      <alignment horizontal="center" vertical="center" wrapText="1"/>
    </xf>
    <xf numFmtId="168" fontId="27" fillId="11" borderId="61" xfId="0" applyNumberFormat="1" applyFont="1" applyFill="1" applyBorder="1" applyAlignment="1">
      <alignment horizontal="center" vertical="center"/>
    </xf>
    <xf numFmtId="168" fontId="27" fillId="11" borderId="67" xfId="0" applyNumberFormat="1" applyFont="1" applyFill="1" applyBorder="1" applyAlignment="1">
      <alignment horizontal="center" vertical="center" wrapText="1"/>
    </xf>
    <xf numFmtId="0" fontId="27" fillId="11" borderId="2" xfId="0" applyFont="1" applyFill="1" applyBorder="1" applyAlignment="1">
      <alignment horizontal="center" vertical="center"/>
    </xf>
    <xf numFmtId="0" fontId="27" fillId="11" borderId="66" xfId="0" applyFont="1" applyFill="1" applyBorder="1" applyAlignment="1">
      <alignment horizontal="center" vertical="center" wrapText="1"/>
    </xf>
    <xf numFmtId="3" fontId="28" fillId="0" borderId="67" xfId="0" applyNumberFormat="1" applyFont="1" applyBorder="1" applyAlignment="1">
      <alignment horizontal="center" vertical="center"/>
    </xf>
    <xf numFmtId="167" fontId="28" fillId="0" borderId="61" xfId="0" applyNumberFormat="1" applyFont="1" applyBorder="1" applyAlignment="1">
      <alignment horizontal="center" vertical="center"/>
    </xf>
    <xf numFmtId="167" fontId="28" fillId="0" borderId="63" xfId="0" applyNumberFormat="1" applyFont="1" applyBorder="1" applyAlignment="1">
      <alignment horizontal="center" vertical="center"/>
    </xf>
    <xf numFmtId="3" fontId="28" fillId="0" borderId="63" xfId="0" applyNumberFormat="1" applyFont="1" applyBorder="1" applyAlignment="1">
      <alignment horizontal="center" vertical="center"/>
    </xf>
    <xf numFmtId="3" fontId="28" fillId="0" borderId="37" xfId="0" applyNumberFormat="1" applyFont="1" applyBorder="1" applyAlignment="1">
      <alignment horizontal="center" vertical="center"/>
    </xf>
    <xf numFmtId="167" fontId="28" fillId="0" borderId="21" xfId="0" applyNumberFormat="1" applyFont="1" applyBorder="1" applyAlignment="1">
      <alignment horizontal="center" vertical="center"/>
    </xf>
    <xf numFmtId="167" fontId="30" fillId="0" borderId="29" xfId="0" applyNumberFormat="1" applyFont="1" applyBorder="1" applyAlignment="1">
      <alignment horizontal="center"/>
    </xf>
    <xf numFmtId="3" fontId="28" fillId="0" borderId="20" xfId="0" applyNumberFormat="1" applyFont="1" applyBorder="1" applyAlignment="1">
      <alignment horizontal="center" vertical="center"/>
    </xf>
    <xf numFmtId="0" fontId="0" fillId="0" borderId="54" xfId="0" applyBorder="1"/>
    <xf numFmtId="167" fontId="28" fillId="0" borderId="27" xfId="0" applyNumberFormat="1" applyFont="1" applyBorder="1" applyAlignment="1">
      <alignment horizontal="center" vertical="center"/>
    </xf>
    <xf numFmtId="167" fontId="28" fillId="0" borderId="20" xfId="0" applyNumberFormat="1" applyFont="1" applyBorder="1" applyAlignment="1">
      <alignment horizontal="center" vertical="center"/>
    </xf>
    <xf numFmtId="0" fontId="0" fillId="0" borderId="55" xfId="0" applyBorder="1"/>
    <xf numFmtId="3" fontId="28" fillId="0" borderId="59" xfId="0" applyNumberFormat="1" applyFont="1" applyBorder="1" applyAlignment="1">
      <alignment horizontal="center" vertical="center"/>
    </xf>
    <xf numFmtId="3" fontId="28" fillId="0" borderId="56" xfId="0" applyNumberFormat="1" applyFont="1" applyBorder="1" applyAlignment="1">
      <alignment horizontal="center" vertical="center"/>
    </xf>
    <xf numFmtId="167" fontId="28" fillId="0" borderId="59" xfId="0" applyNumberFormat="1" applyFont="1" applyBorder="1" applyAlignment="1">
      <alignment horizontal="center" vertical="center"/>
    </xf>
    <xf numFmtId="167" fontId="30" fillId="0" borderId="11" xfId="0" applyNumberFormat="1" applyFont="1" applyBorder="1" applyAlignment="1">
      <alignment horizontal="center"/>
    </xf>
    <xf numFmtId="3" fontId="28" fillId="0" borderId="11" xfId="0" applyNumberFormat="1" applyFont="1" applyBorder="1" applyAlignment="1">
      <alignment horizontal="center" vertical="center"/>
    </xf>
    <xf numFmtId="167" fontId="30" fillId="0" borderId="63" xfId="0" applyNumberFormat="1" applyFont="1" applyBorder="1" applyAlignment="1">
      <alignment horizontal="center" vertical="center"/>
    </xf>
    <xf numFmtId="3" fontId="28" fillId="0" borderId="69" xfId="0" applyNumberFormat="1" applyFont="1" applyBorder="1" applyAlignment="1">
      <alignment horizontal="center" vertical="center"/>
    </xf>
    <xf numFmtId="3" fontId="28" fillId="0" borderId="39" xfId="0" applyNumberFormat="1" applyFont="1" applyBorder="1" applyAlignment="1">
      <alignment horizontal="center" vertical="center"/>
    </xf>
    <xf numFmtId="167" fontId="28" fillId="0" borderId="69" xfId="0" applyNumberFormat="1" applyFont="1" applyBorder="1" applyAlignment="1">
      <alignment horizontal="center" vertical="center"/>
    </xf>
    <xf numFmtId="167" fontId="28" fillId="0" borderId="39" xfId="0" applyNumberFormat="1" applyFont="1" applyBorder="1" applyAlignment="1">
      <alignment horizontal="center" vertical="center"/>
    </xf>
    <xf numFmtId="3" fontId="27" fillId="11" borderId="57" xfId="0" applyNumberFormat="1" applyFont="1" applyFill="1" applyBorder="1" applyAlignment="1">
      <alignment horizontal="center"/>
    </xf>
    <xf numFmtId="3" fontId="27" fillId="11" borderId="47" xfId="0" applyNumberFormat="1" applyFont="1" applyFill="1" applyBorder="1" applyAlignment="1">
      <alignment horizontal="center"/>
    </xf>
    <xf numFmtId="167" fontId="27" fillId="11" borderId="57" xfId="0" applyNumberFormat="1" applyFont="1" applyFill="1" applyBorder="1" applyAlignment="1">
      <alignment horizontal="center"/>
    </xf>
    <xf numFmtId="167" fontId="27" fillId="11" borderId="42" xfId="0" applyNumberFormat="1" applyFont="1" applyFill="1" applyBorder="1" applyAlignment="1">
      <alignment horizontal="center"/>
    </xf>
    <xf numFmtId="3" fontId="27" fillId="11" borderId="42" xfId="0" applyNumberFormat="1" applyFont="1" applyFill="1" applyBorder="1" applyAlignment="1">
      <alignment horizontal="center"/>
    </xf>
    <xf numFmtId="3" fontId="28" fillId="13" borderId="36" xfId="0" applyNumberFormat="1" applyFont="1" applyFill="1" applyBorder="1" applyAlignment="1">
      <alignment horizontal="center" vertical="center" wrapText="1"/>
    </xf>
    <xf numFmtId="167" fontId="28" fillId="13" borderId="60" xfId="0" applyNumberFormat="1" applyFont="1" applyFill="1" applyBorder="1" applyAlignment="1">
      <alignment horizontal="center" vertical="center" wrapText="1"/>
    </xf>
    <xf numFmtId="167" fontId="28" fillId="13" borderId="7" xfId="0" applyNumberFormat="1" applyFont="1" applyFill="1" applyBorder="1" applyAlignment="1">
      <alignment horizontal="center" vertical="center" wrapText="1"/>
    </xf>
    <xf numFmtId="0" fontId="0" fillId="4" borderId="6" xfId="0" applyFill="1" applyBorder="1" applyAlignment="1">
      <alignment horizontal="left" vertical="center" wrapText="1"/>
    </xf>
    <xf numFmtId="3" fontId="28" fillId="0" borderId="35" xfId="0" applyNumberFormat="1" applyFont="1" applyBorder="1" applyAlignment="1">
      <alignment horizontal="center" vertical="center"/>
    </xf>
    <xf numFmtId="167" fontId="28" fillId="0" borderId="35" xfId="0" applyNumberFormat="1" applyFont="1" applyBorder="1" applyAlignment="1">
      <alignment horizontal="center" vertical="center"/>
    </xf>
    <xf numFmtId="0" fontId="0" fillId="4" borderId="30" xfId="0" applyFill="1" applyBorder="1" applyAlignment="1">
      <alignment horizontal="left" vertical="center" wrapText="1"/>
    </xf>
    <xf numFmtId="3" fontId="27" fillId="11" borderId="24" xfId="0" applyNumberFormat="1" applyFont="1" applyFill="1" applyBorder="1" applyAlignment="1">
      <alignment horizontal="center"/>
    </xf>
    <xf numFmtId="3" fontId="27" fillId="11" borderId="68" xfId="0" applyNumberFormat="1" applyFont="1" applyFill="1" applyBorder="1" applyAlignment="1">
      <alignment horizontal="center"/>
    </xf>
    <xf numFmtId="167" fontId="27" fillId="11" borderId="24" xfId="0" applyNumberFormat="1" applyFont="1" applyFill="1" applyBorder="1" applyAlignment="1">
      <alignment horizontal="center"/>
    </xf>
    <xf numFmtId="167" fontId="27" fillId="11" borderId="26" xfId="0" applyNumberFormat="1" applyFont="1" applyFill="1" applyBorder="1" applyAlignment="1">
      <alignment horizontal="center"/>
    </xf>
    <xf numFmtId="3" fontId="27" fillId="11" borderId="26" xfId="0" applyNumberFormat="1" applyFont="1" applyFill="1" applyBorder="1" applyAlignment="1">
      <alignment horizontal="center"/>
    </xf>
    <xf numFmtId="3" fontId="28" fillId="0" borderId="37" xfId="0" applyNumberFormat="1" applyFont="1" applyBorder="1" applyAlignment="1">
      <alignment horizontal="center"/>
    </xf>
    <xf numFmtId="167" fontId="28" fillId="0" borderId="21" xfId="0" applyNumberFormat="1" applyFont="1" applyBorder="1" applyAlignment="1">
      <alignment horizontal="center"/>
    </xf>
    <xf numFmtId="167" fontId="28" fillId="0" borderId="20" xfId="0" applyNumberFormat="1" applyFont="1" applyBorder="1" applyAlignment="1">
      <alignment horizontal="center"/>
    </xf>
    <xf numFmtId="3" fontId="28" fillId="0" borderId="20" xfId="0" applyNumberFormat="1" applyFont="1" applyBorder="1" applyAlignment="1">
      <alignment horizontal="center"/>
    </xf>
    <xf numFmtId="167" fontId="27" fillId="11" borderId="10" xfId="0" applyNumberFormat="1" applyFont="1" applyFill="1" applyBorder="1" applyAlignment="1">
      <alignment horizontal="center"/>
    </xf>
    <xf numFmtId="167" fontId="28" fillId="13" borderId="6" xfId="0" applyNumberFormat="1" applyFont="1" applyFill="1" applyBorder="1" applyAlignment="1">
      <alignment horizontal="center" vertical="center" wrapText="1"/>
    </xf>
    <xf numFmtId="3" fontId="28" fillId="13" borderId="7" xfId="0" applyNumberFormat="1" applyFont="1" applyFill="1" applyBorder="1" applyAlignment="1">
      <alignment horizontal="center" vertical="center" wrapText="1"/>
    </xf>
    <xf numFmtId="3" fontId="27" fillId="11" borderId="62" xfId="0" applyNumberFormat="1" applyFont="1" applyFill="1" applyBorder="1" applyAlignment="1">
      <alignment horizontal="center"/>
    </xf>
    <xf numFmtId="3" fontId="27" fillId="15" borderId="38" xfId="0" applyNumberFormat="1" applyFont="1" applyFill="1" applyBorder="1"/>
    <xf numFmtId="3" fontId="27" fillId="15" borderId="47" xfId="0" applyNumberFormat="1" applyFont="1" applyFill="1" applyBorder="1"/>
    <xf numFmtId="0" fontId="27" fillId="11" borderId="38" xfId="0" applyFont="1" applyFill="1" applyBorder="1"/>
    <xf numFmtId="0" fontId="27" fillId="11" borderId="42" xfId="0" applyFont="1" applyFill="1" applyBorder="1"/>
    <xf numFmtId="0" fontId="27" fillId="15" borderId="38" xfId="0" applyFont="1" applyFill="1" applyBorder="1"/>
    <xf numFmtId="0" fontId="27" fillId="15" borderId="42" xfId="0" applyFont="1" applyFill="1" applyBorder="1"/>
    <xf numFmtId="0" fontId="28" fillId="0" borderId="10" xfId="0" applyFont="1" applyBorder="1" applyAlignment="1">
      <alignment horizontal="center" vertical="center"/>
    </xf>
    <xf numFmtId="167" fontId="28" fillId="0" borderId="10" xfId="0" applyNumberFormat="1" applyFont="1" applyBorder="1" applyAlignment="1">
      <alignment horizontal="center" vertical="center"/>
    </xf>
    <xf numFmtId="167" fontId="28" fillId="0" borderId="11"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xf>
    <xf numFmtId="167" fontId="28" fillId="0" borderId="6" xfId="0" applyNumberFormat="1" applyFont="1" applyBorder="1" applyAlignment="1">
      <alignment horizontal="center" vertical="center"/>
    </xf>
    <xf numFmtId="167" fontId="28" fillId="0" borderId="7" xfId="0" applyNumberFormat="1"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3" fontId="28" fillId="0" borderId="11" xfId="0" applyNumberFormat="1" applyFont="1" applyBorder="1" applyAlignment="1">
      <alignment horizontal="center"/>
    </xf>
    <xf numFmtId="0" fontId="27" fillId="11" borderId="38" xfId="0" applyFont="1" applyFill="1" applyBorder="1" applyAlignment="1">
      <alignment horizontal="center"/>
    </xf>
    <xf numFmtId="167" fontId="27" fillId="11" borderId="66" xfId="0" applyNumberFormat="1" applyFont="1" applyFill="1" applyBorder="1" applyAlignment="1">
      <alignment horizontal="center"/>
    </xf>
    <xf numFmtId="0" fontId="28" fillId="13" borderId="35" xfId="0" applyFont="1" applyFill="1" applyBorder="1" applyAlignment="1">
      <alignment horizontal="center" vertical="center" wrapText="1"/>
    </xf>
    <xf numFmtId="167" fontId="28" fillId="13" borderId="35" xfId="0" applyNumberFormat="1" applyFont="1" applyFill="1" applyBorder="1" applyAlignment="1">
      <alignment horizontal="center" vertical="center" wrapText="1"/>
    </xf>
    <xf numFmtId="167" fontId="28" fillId="13" borderId="63" xfId="0" applyNumberFormat="1" applyFont="1" applyFill="1" applyBorder="1" applyAlignment="1">
      <alignment horizontal="center" vertical="center" wrapText="1"/>
    </xf>
    <xf numFmtId="3" fontId="28" fillId="13" borderId="63" xfId="0" applyNumberFormat="1" applyFont="1" applyFill="1" applyBorder="1" applyAlignment="1">
      <alignment horizontal="center" vertical="center" wrapText="1"/>
    </xf>
    <xf numFmtId="0" fontId="0" fillId="4" borderId="35" xfId="0" applyFill="1" applyBorder="1" applyAlignment="1">
      <alignment horizontal="left" vertical="center" wrapText="1"/>
    </xf>
    <xf numFmtId="0" fontId="28" fillId="0" borderId="6" xfId="0" applyFont="1" applyBorder="1" applyAlignment="1">
      <alignment horizontal="center" vertical="center"/>
    </xf>
    <xf numFmtId="3" fontId="28" fillId="0" borderId="7" xfId="0" applyNumberFormat="1" applyFont="1" applyBorder="1" applyAlignment="1">
      <alignment horizontal="center" vertical="center"/>
    </xf>
    <xf numFmtId="0" fontId="0" fillId="4" borderId="10" xfId="0" applyFill="1" applyBorder="1" applyAlignment="1">
      <alignment horizontal="left" vertical="center" wrapText="1"/>
    </xf>
    <xf numFmtId="0" fontId="3" fillId="3" borderId="16" xfId="0" applyFont="1" applyFill="1" applyBorder="1"/>
    <xf numFmtId="0" fontId="3" fillId="3" borderId="56" xfId="0" applyFont="1" applyFill="1" applyBorder="1"/>
    <xf numFmtId="0" fontId="3" fillId="3" borderId="16" xfId="0" applyFont="1" applyFill="1" applyBorder="1" applyAlignment="1">
      <alignment horizontal="center"/>
    </xf>
    <xf numFmtId="3" fontId="3" fillId="3" borderId="16" xfId="0" applyNumberFormat="1" applyFont="1" applyFill="1" applyBorder="1" applyAlignment="1">
      <alignment horizontal="center"/>
    </xf>
    <xf numFmtId="0" fontId="0" fillId="0" borderId="22" xfId="0" applyBorder="1"/>
    <xf numFmtId="0" fontId="0" fillId="0" borderId="40" xfId="0" applyBorder="1"/>
    <xf numFmtId="0" fontId="0" fillId="0" borderId="22" xfId="0" applyBorder="1" applyAlignment="1">
      <alignment horizontal="center"/>
    </xf>
    <xf numFmtId="0" fontId="0" fillId="0" borderId="66" xfId="0" applyBorder="1" applyAlignment="1">
      <alignment horizontal="center"/>
    </xf>
    <xf numFmtId="167" fontId="0" fillId="0" borderId="22" xfId="0" applyNumberFormat="1" applyBorder="1" applyAlignment="1">
      <alignment horizontal="center"/>
    </xf>
    <xf numFmtId="167" fontId="0" fillId="0" borderId="66" xfId="0" applyNumberFormat="1" applyBorder="1" applyAlignment="1">
      <alignment horizontal="center"/>
    </xf>
    <xf numFmtId="3" fontId="0" fillId="0" borderId="22" xfId="0" applyNumberFormat="1" applyBorder="1" applyAlignment="1">
      <alignment horizontal="center"/>
    </xf>
    <xf numFmtId="3" fontId="0" fillId="0" borderId="66" xfId="1" applyNumberFormat="1" applyFont="1" applyFill="1" applyBorder="1" applyAlignment="1">
      <alignment horizontal="center"/>
    </xf>
    <xf numFmtId="0" fontId="3" fillId="3" borderId="38" xfId="0" applyFont="1" applyFill="1" applyBorder="1" applyAlignment="1">
      <alignment horizontal="center"/>
    </xf>
    <xf numFmtId="3" fontId="3" fillId="3" borderId="38" xfId="0" applyNumberFormat="1"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7" fontId="0" fillId="2" borderId="35" xfId="0" applyNumberFormat="1" applyFill="1" applyBorder="1" applyAlignment="1">
      <alignment horizontal="center" vertical="center" wrapText="1"/>
    </xf>
    <xf numFmtId="167" fontId="0" fillId="2" borderId="63"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0" fontId="3" fillId="3" borderId="39" xfId="0" applyFont="1" applyFill="1" applyBorder="1"/>
    <xf numFmtId="0" fontId="3" fillId="3" borderId="10" xfId="0" applyFont="1" applyFill="1" applyBorder="1" applyAlignment="1">
      <alignment horizontal="center"/>
    </xf>
    <xf numFmtId="167" fontId="27" fillId="11" borderId="2"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38" xfId="1" applyNumberFormat="1" applyFont="1" applyFill="1" applyBorder="1" applyAlignment="1">
      <alignment horizontal="center"/>
    </xf>
    <xf numFmtId="167" fontId="3" fillId="3" borderId="42" xfId="1" applyNumberFormat="1" applyFont="1" applyFill="1" applyBorder="1" applyAlignment="1">
      <alignment horizontal="center"/>
    </xf>
    <xf numFmtId="0" fontId="28" fillId="0" borderId="38" xfId="0" applyFont="1" applyBorder="1" applyAlignment="1">
      <alignment horizontal="center" vertical="center"/>
    </xf>
    <xf numFmtId="0" fontId="28" fillId="0" borderId="42" xfId="0" applyFont="1" applyBorder="1" applyAlignment="1">
      <alignment horizontal="center" vertical="center"/>
    </xf>
    <xf numFmtId="167" fontId="28" fillId="0" borderId="38" xfId="0" applyNumberFormat="1" applyFont="1" applyBorder="1" applyAlignment="1">
      <alignment horizontal="center" vertical="center"/>
    </xf>
    <xf numFmtId="167" fontId="28" fillId="0" borderId="42" xfId="0" applyNumberFormat="1" applyFont="1" applyBorder="1" applyAlignment="1">
      <alignment horizontal="center" vertical="center"/>
    </xf>
    <xf numFmtId="3" fontId="28" fillId="0" borderId="41" xfId="0" applyNumberFormat="1" applyFont="1" applyBorder="1" applyAlignment="1">
      <alignment horizontal="center"/>
    </xf>
    <xf numFmtId="3" fontId="28" fillId="0" borderId="4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9" xfId="0" applyBorder="1" applyAlignment="1">
      <alignment horizontal="left" vertical="center" wrapText="1"/>
    </xf>
    <xf numFmtId="0" fontId="6" fillId="6" borderId="61"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3" fillId="10"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0" fillId="4" borderId="61" xfId="0" applyFill="1" applyBorder="1" applyAlignment="1">
      <alignment horizontal="left" vertical="center"/>
    </xf>
    <xf numFmtId="0" fontId="0" fillId="4" borderId="59" xfId="0" applyFill="1" applyBorder="1" applyAlignment="1">
      <alignment horizontal="left" vertical="center"/>
    </xf>
    <xf numFmtId="0" fontId="6" fillId="2" borderId="1" xfId="0" applyFont="1" applyFill="1" applyBorder="1" applyAlignment="1">
      <alignment horizontal="center" vertical="center" wrapText="1"/>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8" xfId="0" applyBorder="1" applyAlignment="1">
      <alignment horizontal="left" vertical="center" wrapText="1"/>
    </xf>
    <xf numFmtId="0" fontId="0" fillId="0" borderId="27" xfId="0" applyBorder="1" applyAlignment="1">
      <alignment horizontal="left" vertical="center" wrapText="1"/>
    </xf>
    <xf numFmtId="0" fontId="6" fillId="2" borderId="46" xfId="0" applyFont="1" applyFill="1" applyBorder="1" applyAlignment="1">
      <alignment horizontal="center"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3" fontId="7" fillId="2" borderId="47"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164" fontId="7" fillId="6" borderId="57" xfId="1" applyNumberFormat="1" applyFont="1" applyFill="1" applyBorder="1" applyAlignment="1">
      <alignment horizontal="center" vertical="center" wrapText="1"/>
    </xf>
    <xf numFmtId="164" fontId="7" fillId="6"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4" borderId="51" xfId="0" applyFill="1" applyBorder="1" applyAlignment="1">
      <alignment horizontal="left" vertical="center"/>
    </xf>
    <xf numFmtId="164" fontId="7" fillId="2" borderId="57"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6" fillId="2" borderId="61" xfId="0" applyFont="1" applyFill="1" applyBorder="1" applyAlignment="1">
      <alignment horizontal="center" vertical="center" wrapText="1"/>
    </xf>
    <xf numFmtId="0" fontId="21" fillId="0" borderId="44"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7" xfId="7" applyFont="1" applyBorder="1" applyAlignment="1">
      <alignment horizontal="center" vertical="center"/>
    </xf>
    <xf numFmtId="0" fontId="24" fillId="0" borderId="28" xfId="7" applyFont="1" applyBorder="1" applyAlignment="1">
      <alignment horizontal="center" vertical="center"/>
    </xf>
    <xf numFmtId="0" fontId="24" fillId="0" borderId="34" xfId="7" applyFont="1" applyBorder="1" applyAlignment="1">
      <alignment horizontal="center" vertical="center"/>
    </xf>
  </cellXfs>
  <cellStyles count="10">
    <cellStyle name="Comma" xfId="1" builtinId="3"/>
    <cellStyle name="Currency" xfId="2" builtinId="4"/>
    <cellStyle name="Normal" xfId="0" builtinId="0"/>
    <cellStyle name="Normal - Style1 2 6" xfId="9"/>
    <cellStyle name="Normal 10 2" xfId="4"/>
    <cellStyle name="Normal 2" xfId="5"/>
    <cellStyle name="Normal 2 2" xfId="7"/>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2" t="s">
        <v>20</v>
      </c>
    </row>
    <row r="2" spans="2:14">
      <c r="B2" s="403"/>
      <c r="C2" s="405" t="s">
        <v>21</v>
      </c>
      <c r="D2" s="405"/>
      <c r="E2" s="405"/>
      <c r="F2" s="405"/>
      <c r="G2" s="405"/>
      <c r="H2" s="405"/>
      <c r="I2" s="406" t="s">
        <v>22</v>
      </c>
      <c r="J2" s="406"/>
      <c r="K2" s="406"/>
      <c r="L2" s="406"/>
      <c r="M2" s="406"/>
      <c r="N2" s="406"/>
    </row>
    <row r="3" spans="2:14">
      <c r="B3" s="404"/>
      <c r="C3" s="141" t="s">
        <v>23</v>
      </c>
      <c r="D3" s="142" t="s">
        <v>24</v>
      </c>
      <c r="E3" s="142" t="s">
        <v>25</v>
      </c>
      <c r="F3" s="143" t="s">
        <v>26</v>
      </c>
      <c r="G3" s="144" t="s">
        <v>27</v>
      </c>
      <c r="H3" s="144" t="s">
        <v>28</v>
      </c>
      <c r="I3" s="102" t="s">
        <v>23</v>
      </c>
      <c r="J3" s="103" t="s">
        <v>24</v>
      </c>
      <c r="K3" s="103" t="s">
        <v>25</v>
      </c>
      <c r="L3" s="104" t="s">
        <v>26</v>
      </c>
      <c r="M3" s="105" t="s">
        <v>27</v>
      </c>
      <c r="N3" s="105" t="s">
        <v>28</v>
      </c>
    </row>
    <row r="4" spans="2:14" ht="32.15" customHeight="1">
      <c r="B4" s="146" t="s">
        <v>29</v>
      </c>
      <c r="C4" s="145">
        <v>1.6912953660334422</v>
      </c>
      <c r="D4" s="145">
        <v>7.6873094770242494</v>
      </c>
      <c r="E4" s="145">
        <v>0.88903672878263074</v>
      </c>
      <c r="F4" s="145">
        <v>0.55795752066447302</v>
      </c>
      <c r="G4" s="145">
        <v>0.69537437664100765</v>
      </c>
      <c r="H4" s="145">
        <v>2.3100122391922571</v>
      </c>
      <c r="I4" s="145"/>
      <c r="J4" s="145"/>
      <c r="K4" s="145"/>
      <c r="L4" s="145"/>
      <c r="M4" s="145"/>
      <c r="N4" s="145"/>
    </row>
    <row r="5" spans="2:14" ht="32.15" customHeight="1">
      <c r="B5" s="146" t="s">
        <v>30</v>
      </c>
      <c r="C5" s="145">
        <v>1.5948443461590431</v>
      </c>
      <c r="D5" s="145">
        <v>4.8944843843390915</v>
      </c>
      <c r="E5" s="145">
        <v>1.2080576718959766</v>
      </c>
      <c r="F5" s="145">
        <v>0.72342567722215156</v>
      </c>
      <c r="G5" s="145">
        <v>0.77418863545946359</v>
      </c>
      <c r="H5" s="145">
        <v>2.4269064669265794</v>
      </c>
      <c r="I5" s="145"/>
      <c r="J5" s="145"/>
      <c r="K5" s="145"/>
      <c r="L5" s="145"/>
      <c r="M5" s="145"/>
      <c r="N5" s="145"/>
    </row>
    <row r="6" spans="2:14" ht="32.15" customHeight="1">
      <c r="B6" s="146" t="s">
        <v>31</v>
      </c>
      <c r="C6" s="145">
        <v>1.1566903933099393</v>
      </c>
      <c r="D6" s="145" t="s">
        <v>32</v>
      </c>
      <c r="E6" s="145">
        <v>0.53532041561918309</v>
      </c>
      <c r="F6" s="145">
        <v>0.40193461054964258</v>
      </c>
      <c r="G6" s="145">
        <v>0.53532041561918309</v>
      </c>
      <c r="H6" s="145">
        <v>1.8430926324773469</v>
      </c>
      <c r="I6" s="145"/>
      <c r="J6" s="145"/>
      <c r="K6" s="145"/>
      <c r="L6" s="145"/>
      <c r="M6" s="145"/>
      <c r="N6" s="145"/>
    </row>
    <row r="7" spans="2:14" ht="32.15" customHeight="1">
      <c r="B7" s="146" t="s">
        <v>33</v>
      </c>
      <c r="C7" s="145">
        <v>2.1673843078328705</v>
      </c>
      <c r="D7" s="145" t="s">
        <v>32</v>
      </c>
      <c r="E7" s="145">
        <v>1.1973774224209452</v>
      </c>
      <c r="F7" s="145">
        <v>0.61763762208281969</v>
      </c>
      <c r="G7" s="145">
        <v>1.1973774224209452</v>
      </c>
      <c r="H7" s="145">
        <v>2.5803105235647585</v>
      </c>
      <c r="I7" s="145"/>
      <c r="J7" s="145"/>
      <c r="K7" s="145"/>
      <c r="L7" s="145"/>
      <c r="M7" s="145"/>
      <c r="N7" s="145"/>
    </row>
    <row r="8" spans="2:14" ht="32.15" customHeight="1">
      <c r="B8" s="146" t="s">
        <v>3</v>
      </c>
      <c r="C8" s="145">
        <v>1.320550239011598</v>
      </c>
      <c r="D8" s="145" t="s">
        <v>32</v>
      </c>
      <c r="E8" s="145">
        <v>0.68736707845391143</v>
      </c>
      <c r="F8" s="145">
        <v>0.46104163567252404</v>
      </c>
      <c r="G8" s="145">
        <v>0.68736707845391143</v>
      </c>
      <c r="H8" s="145">
        <v>2.4212356152064389</v>
      </c>
      <c r="I8" s="145"/>
      <c r="J8" s="145"/>
      <c r="K8" s="145"/>
      <c r="L8" s="145"/>
      <c r="M8" s="145"/>
      <c r="N8" s="145"/>
    </row>
    <row r="9" spans="2:14" ht="32.15" customHeight="1">
      <c r="B9" s="146" t="s">
        <v>34</v>
      </c>
      <c r="C9" s="145">
        <v>2.6591579921630468</v>
      </c>
      <c r="D9" s="145">
        <v>5.3822171119600686</v>
      </c>
      <c r="E9" s="145">
        <v>1.8722647599727713</v>
      </c>
      <c r="F9" s="145">
        <v>1.1010453482762954</v>
      </c>
      <c r="G9" s="145">
        <v>1.2801670844004864</v>
      </c>
      <c r="H9" s="145">
        <v>4.2927252504539677</v>
      </c>
      <c r="I9" s="145"/>
      <c r="J9" s="145"/>
      <c r="K9" s="145"/>
      <c r="L9" s="145"/>
      <c r="M9" s="145"/>
      <c r="N9" s="145"/>
    </row>
    <row r="10" spans="2:14" ht="32.15" customHeight="1">
      <c r="B10" s="146" t="s">
        <v>35</v>
      </c>
      <c r="C10" s="145">
        <v>2.7131402011740162</v>
      </c>
      <c r="D10" s="145">
        <v>6.5542957863130749</v>
      </c>
      <c r="E10" s="145">
        <v>2.0440083000075782</v>
      </c>
      <c r="F10" s="145">
        <v>1.1645817282483761</v>
      </c>
      <c r="G10" s="145">
        <v>1.2795247783397365</v>
      </c>
      <c r="H10" s="145">
        <v>3.5345223807170267</v>
      </c>
      <c r="I10" s="145"/>
      <c r="J10" s="145"/>
      <c r="K10" s="145"/>
      <c r="L10" s="145"/>
      <c r="M10" s="145"/>
      <c r="N10" s="145"/>
    </row>
    <row r="11" spans="2:14" ht="32.15" customHeight="1">
      <c r="B11" s="146" t="s">
        <v>36</v>
      </c>
      <c r="C11" s="145">
        <v>3.0086552480981523</v>
      </c>
      <c r="D11" s="145">
        <v>6.9250381014156801</v>
      </c>
      <c r="E11" s="145">
        <v>2.1024289273046839</v>
      </c>
      <c r="F11" s="145">
        <v>1.261493045835389</v>
      </c>
      <c r="G11" s="145">
        <v>1.4896355349071106</v>
      </c>
      <c r="H11" s="145">
        <v>4.7425549370832796</v>
      </c>
      <c r="I11" s="145"/>
      <c r="J11" s="145"/>
      <c r="K11" s="145"/>
      <c r="L11" s="145"/>
      <c r="M11" s="145"/>
      <c r="N11" s="145"/>
    </row>
    <row r="12" spans="2:14" ht="32.15" customHeight="1">
      <c r="B12" s="146" t="s">
        <v>37</v>
      </c>
      <c r="C12" s="145">
        <v>1.7697041995692719</v>
      </c>
      <c r="D12" s="145">
        <v>8.691895087549911</v>
      </c>
      <c r="E12" s="145">
        <v>1.4347158439768057</v>
      </c>
      <c r="F12" s="145">
        <v>0.99433350113585195</v>
      </c>
      <c r="G12" s="145">
        <v>1.2554983262758079</v>
      </c>
      <c r="H12" s="145">
        <v>4.0476319556364748</v>
      </c>
      <c r="I12" s="145"/>
      <c r="J12" s="145"/>
      <c r="K12" s="145"/>
      <c r="L12" s="145"/>
      <c r="M12" s="145"/>
      <c r="N12" s="145"/>
    </row>
    <row r="13" spans="2:14" ht="32.15" customHeight="1">
      <c r="B13" s="146" t="s">
        <v>38</v>
      </c>
      <c r="C13" s="145">
        <v>1.777775798885896</v>
      </c>
      <c r="D13" s="145">
        <v>5.2820759660436201</v>
      </c>
      <c r="E13" s="145">
        <v>1.1177960494504093</v>
      </c>
      <c r="F13" s="145">
        <v>0.87085527021510711</v>
      </c>
      <c r="G13" s="145">
        <v>0.88670629113442578</v>
      </c>
      <c r="H13" s="145">
        <v>3.0373520368635396</v>
      </c>
      <c r="I13" s="145"/>
      <c r="J13" s="145"/>
      <c r="K13" s="145"/>
      <c r="L13" s="145"/>
      <c r="M13" s="145"/>
      <c r="N13" s="145"/>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42"/>
  <sheetViews>
    <sheetView tabSelected="1" zoomScale="80" zoomScaleNormal="80" zoomScalePageLayoutView="75" workbookViewId="0">
      <pane ySplit="6" topLeftCell="A7" activePane="bottomLeft" state="frozen"/>
      <selection pane="bottomLeft" activeCell="S27" sqref="S27"/>
    </sheetView>
  </sheetViews>
  <sheetFormatPr defaultColWidth="9.26953125" defaultRowHeight="14.5"/>
  <cols>
    <col min="1" max="1" width="2.7265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40</v>
      </c>
      <c r="F1"/>
      <c r="G1"/>
      <c r="H1"/>
      <c r="I1"/>
    </row>
    <row r="2" spans="1:11" ht="15.5">
      <c r="B2" s="157" t="s">
        <v>41</v>
      </c>
      <c r="F2"/>
      <c r="G2"/>
      <c r="H2"/>
      <c r="I2"/>
    </row>
    <row r="3" spans="1:11" ht="19" thickBot="1">
      <c r="A3" s="4"/>
      <c r="B3" s="4" t="e">
        <f>#REF!</f>
        <v>#REF!</v>
      </c>
      <c r="C3" s="4"/>
      <c r="D3" s="4"/>
      <c r="E3" s="4"/>
      <c r="F3" s="4"/>
      <c r="G3" s="4"/>
      <c r="H3" s="4"/>
      <c r="I3" s="4"/>
      <c r="J3" s="4"/>
    </row>
    <row r="4" spans="1:11" ht="15" thickBot="1">
      <c r="A4" t="s">
        <v>42</v>
      </c>
      <c r="B4" s="158"/>
      <c r="C4" s="158"/>
      <c r="D4" s="414" t="s">
        <v>72</v>
      </c>
      <c r="E4" s="414"/>
      <c r="F4" s="414"/>
      <c r="G4" s="414"/>
      <c r="H4" s="414"/>
      <c r="I4" s="414"/>
      <c r="J4" s="414"/>
      <c r="K4" s="414"/>
    </row>
    <row r="5" spans="1:11" ht="21" customHeight="1">
      <c r="B5" s="159"/>
      <c r="C5" s="159"/>
      <c r="D5" s="20" t="s">
        <v>73</v>
      </c>
      <c r="E5" s="20" t="s">
        <v>74</v>
      </c>
      <c r="F5" s="5" t="s">
        <v>75</v>
      </c>
      <c r="G5" s="203" t="s">
        <v>76</v>
      </c>
      <c r="H5" s="204" t="s">
        <v>77</v>
      </c>
      <c r="I5" s="13" t="s">
        <v>78</v>
      </c>
      <c r="J5" s="205" t="s">
        <v>79</v>
      </c>
      <c r="K5" s="205" t="s">
        <v>80</v>
      </c>
    </row>
    <row r="6" spans="1:11" ht="36.5" thickBot="1">
      <c r="B6" s="160"/>
      <c r="C6" s="161"/>
      <c r="D6" s="21" t="s">
        <v>81</v>
      </c>
      <c r="E6" s="21" t="s">
        <v>82</v>
      </c>
      <c r="F6" s="11" t="s">
        <v>83</v>
      </c>
      <c r="G6" s="206" t="s">
        <v>84</v>
      </c>
      <c r="H6" s="207" t="s">
        <v>85</v>
      </c>
      <c r="I6" s="208" t="s">
        <v>86</v>
      </c>
      <c r="J6" s="208" t="s">
        <v>87</v>
      </c>
      <c r="K6" s="208" t="s">
        <v>88</v>
      </c>
    </row>
    <row r="7" spans="1:11" ht="15" thickBot="1">
      <c r="B7" s="162" t="s">
        <v>48</v>
      </c>
      <c r="C7" s="163" t="s">
        <v>49</v>
      </c>
      <c r="D7" s="209"/>
      <c r="E7" s="210"/>
      <c r="F7" s="210"/>
      <c r="G7" s="211"/>
      <c r="H7" s="212"/>
      <c r="I7" s="213"/>
      <c r="J7" s="214"/>
      <c r="K7" s="215"/>
    </row>
    <row r="8" spans="1:11">
      <c r="B8" s="410" t="s">
        <v>50</v>
      </c>
      <c r="C8" s="29" t="s">
        <v>9</v>
      </c>
      <c r="D8" s="216">
        <v>2656.9188300000051</v>
      </c>
      <c r="E8" s="165"/>
      <c r="F8" s="166">
        <v>2656.9188300000051</v>
      </c>
      <c r="G8" s="217"/>
      <c r="H8" s="173">
        <v>2695.4639646951455</v>
      </c>
      <c r="I8" s="193"/>
      <c r="J8" s="218">
        <v>49737.725760000074</v>
      </c>
      <c r="K8" s="219">
        <v>49737.725760000074</v>
      </c>
    </row>
    <row r="9" spans="1:11">
      <c r="B9" s="411"/>
      <c r="C9" s="167" t="s">
        <v>10</v>
      </c>
      <c r="D9" s="220">
        <v>293.55100000000141</v>
      </c>
      <c r="E9" s="169"/>
      <c r="F9" s="170">
        <v>293.55100000000141</v>
      </c>
      <c r="G9" s="221"/>
      <c r="H9" s="170">
        <v>297.80967840113766</v>
      </c>
      <c r="I9" s="170"/>
      <c r="J9" s="222">
        <v>3382.091999999986</v>
      </c>
      <c r="K9" s="223">
        <v>3382.091999999986</v>
      </c>
    </row>
    <row r="10" spans="1:11" ht="18" customHeight="1">
      <c r="B10" s="411"/>
      <c r="C10" s="167" t="s">
        <v>51</v>
      </c>
      <c r="D10" s="220">
        <v>37222.675999999366</v>
      </c>
      <c r="E10" s="169"/>
      <c r="F10" s="170">
        <v>37222.675999999366</v>
      </c>
      <c r="G10" s="221"/>
      <c r="H10" s="170">
        <v>37762.682357714686</v>
      </c>
      <c r="I10" s="170"/>
      <c r="J10" s="222">
        <v>408932.22400004603</v>
      </c>
      <c r="K10" s="223">
        <v>408932.22400004603</v>
      </c>
    </row>
    <row r="11" spans="1:11" ht="15" thickBot="1">
      <c r="B11" s="411"/>
      <c r="C11" s="167" t="s">
        <v>52</v>
      </c>
      <c r="D11" s="220">
        <v>1167.0336000000061</v>
      </c>
      <c r="E11" s="169"/>
      <c r="F11" s="170">
        <v>1167.0336000000061</v>
      </c>
      <c r="G11" s="221"/>
      <c r="H11" s="170">
        <v>1183.9642893375328</v>
      </c>
      <c r="I11" s="170"/>
      <c r="J11" s="222">
        <v>11291.904000000042</v>
      </c>
      <c r="K11" s="223">
        <v>11291.904000000042</v>
      </c>
    </row>
    <row r="12" spans="1:11" ht="15" thickBot="1">
      <c r="B12" s="411"/>
      <c r="C12" s="171" t="s">
        <v>53</v>
      </c>
      <c r="D12" s="172">
        <v>41340.179429999378</v>
      </c>
      <c r="E12" s="170">
        <v>84852.800000000003</v>
      </c>
      <c r="F12" s="172">
        <v>41340.179429999378</v>
      </c>
      <c r="G12" s="224">
        <v>0.48719876574490617</v>
      </c>
      <c r="H12" s="172">
        <v>41939.920290148504</v>
      </c>
      <c r="I12" s="172" t="s">
        <v>0</v>
      </c>
      <c r="J12" s="172">
        <v>473343.94576004613</v>
      </c>
      <c r="K12" s="225">
        <v>473343.94576004613</v>
      </c>
    </row>
    <row r="13" spans="1:11" ht="18" customHeight="1">
      <c r="B13" s="410" t="s">
        <v>54</v>
      </c>
      <c r="C13" s="29" t="s">
        <v>55</v>
      </c>
      <c r="D13" s="216">
        <v>403.55673999999993</v>
      </c>
      <c r="E13" s="166">
        <v>4948.6000000000004</v>
      </c>
      <c r="F13" s="173">
        <v>403.55673999999993</v>
      </c>
      <c r="G13" s="224">
        <v>8.154967869700519E-2</v>
      </c>
      <c r="H13" s="173">
        <v>409.41132190321593</v>
      </c>
      <c r="I13" s="166"/>
      <c r="J13" s="226">
        <v>8682.1283000000003</v>
      </c>
      <c r="K13" s="227">
        <v>8682.1283000000003</v>
      </c>
    </row>
    <row r="14" spans="1:11">
      <c r="B14" s="411"/>
      <c r="C14" s="27" t="s">
        <v>11</v>
      </c>
      <c r="D14" s="220">
        <v>83.764040000000051</v>
      </c>
      <c r="E14" s="170">
        <v>3392.3</v>
      </c>
      <c r="F14" s="170">
        <v>83.764040000000051</v>
      </c>
      <c r="G14" s="228">
        <v>2.469240338413467E-2</v>
      </c>
      <c r="H14" s="170">
        <v>84.979243177437411</v>
      </c>
      <c r="I14" s="170"/>
      <c r="J14" s="222">
        <v>847.99702000000104</v>
      </c>
      <c r="K14" s="223">
        <v>847.99702000000104</v>
      </c>
    </row>
    <row r="15" spans="1:11" ht="37" customHeight="1" thickBot="1">
      <c r="B15" s="411"/>
      <c r="C15" s="28" t="s">
        <v>12</v>
      </c>
      <c r="D15" s="220">
        <v>526.00635999999997</v>
      </c>
      <c r="E15" s="170">
        <v>4109.7</v>
      </c>
      <c r="F15" s="170">
        <v>526.00635999999997</v>
      </c>
      <c r="G15" s="228">
        <v>0.12799142516485387</v>
      </c>
      <c r="H15" s="229">
        <v>533.63737445470224</v>
      </c>
      <c r="I15" s="170"/>
      <c r="J15" s="222">
        <v>12165.536329999999</v>
      </c>
      <c r="K15" s="223">
        <v>12165.536329999999</v>
      </c>
    </row>
    <row r="16" spans="1:11" ht="21" customHeight="1" thickBot="1">
      <c r="B16" s="26" t="s">
        <v>13</v>
      </c>
      <c r="C16" s="26" t="s">
        <v>13</v>
      </c>
      <c r="D16" s="230">
        <v>6813.6</v>
      </c>
      <c r="E16" s="176">
        <v>58316.800000000003</v>
      </c>
      <c r="F16" s="176">
        <v>6813.6</v>
      </c>
      <c r="G16" s="231">
        <v>0.11683768656716417</v>
      </c>
      <c r="H16" s="232">
        <v>6912.4480064928475</v>
      </c>
      <c r="I16" s="176"/>
      <c r="J16" s="175">
        <v>14308.560000000001</v>
      </c>
      <c r="K16" s="233">
        <v>14308.560000000001</v>
      </c>
    </row>
    <row r="17" spans="2:11" ht="15" thickBot="1">
      <c r="B17" s="32" t="s">
        <v>56</v>
      </c>
      <c r="C17" s="34"/>
      <c r="D17" s="234">
        <v>49167.106569999378</v>
      </c>
      <c r="E17" s="235">
        <v>155620.20000000001</v>
      </c>
      <c r="F17" s="234">
        <v>49167.106569999378</v>
      </c>
      <c r="G17" s="236">
        <v>0.31594295965433389</v>
      </c>
      <c r="H17" s="234">
        <v>49880.396236176712</v>
      </c>
      <c r="I17" s="235" t="s">
        <v>0</v>
      </c>
      <c r="J17" s="237">
        <v>509348.1674100461</v>
      </c>
      <c r="K17" s="238">
        <v>509348.1674100461</v>
      </c>
    </row>
    <row r="18" spans="2:11" ht="15" thickBot="1">
      <c r="B18" s="15"/>
      <c r="C18" s="36"/>
      <c r="D18" s="177"/>
      <c r="E18" s="178"/>
      <c r="F18" s="239"/>
      <c r="G18" s="240"/>
      <c r="H18" s="239"/>
      <c r="I18" s="178"/>
      <c r="J18" s="241"/>
      <c r="K18" s="242"/>
    </row>
    <row r="19" spans="2:11" ht="15" thickBot="1">
      <c r="B19" s="35" t="s">
        <v>57</v>
      </c>
      <c r="C19" s="33" t="s">
        <v>58</v>
      </c>
      <c r="D19" s="243"/>
      <c r="E19" s="244"/>
      <c r="F19" s="245"/>
      <c r="G19" s="246"/>
      <c r="H19" s="244"/>
      <c r="I19" s="244"/>
      <c r="J19" s="247"/>
      <c r="K19" s="248"/>
    </row>
    <row r="20" spans="2:11" ht="15" customHeight="1" thickBot="1">
      <c r="B20" s="30" t="s">
        <v>14</v>
      </c>
      <c r="C20" s="156" t="s">
        <v>59</v>
      </c>
      <c r="D20" s="216">
        <v>0</v>
      </c>
      <c r="E20" s="166">
        <v>3452.2</v>
      </c>
      <c r="F20" s="176">
        <v>0</v>
      </c>
      <c r="G20" s="224">
        <v>0</v>
      </c>
      <c r="H20" s="166">
        <v>0</v>
      </c>
      <c r="I20" s="166"/>
      <c r="J20" s="249">
        <v>0</v>
      </c>
      <c r="K20" s="250">
        <v>0</v>
      </c>
    </row>
    <row r="21" spans="2:11" ht="16.5">
      <c r="B21" s="412" t="s">
        <v>16</v>
      </c>
      <c r="C21" s="29" t="s">
        <v>89</v>
      </c>
      <c r="D21" s="251">
        <v>7095.6839</v>
      </c>
      <c r="E21" s="179">
        <v>17263.5</v>
      </c>
      <c r="F21" s="179">
        <v>7095.6839</v>
      </c>
      <c r="G21" s="252">
        <v>0.41102232455759263</v>
      </c>
      <c r="H21" s="179">
        <v>7198.6242264380644</v>
      </c>
      <c r="I21" s="179"/>
      <c r="J21" s="179">
        <v>141913.67800000001</v>
      </c>
      <c r="K21" s="253">
        <v>141913.67800000001</v>
      </c>
    </row>
    <row r="22" spans="2:11">
      <c r="B22" s="413"/>
      <c r="C22" s="28" t="s">
        <v>18</v>
      </c>
      <c r="D22" s="222">
        <v>0</v>
      </c>
      <c r="E22" s="170">
        <v>241.8</v>
      </c>
      <c r="F22" s="170">
        <v>0</v>
      </c>
      <c r="G22" s="228">
        <v>0</v>
      </c>
      <c r="H22" s="170">
        <v>0</v>
      </c>
      <c r="I22" s="170"/>
      <c r="J22" s="170">
        <v>0</v>
      </c>
      <c r="K22" s="223">
        <v>0</v>
      </c>
    </row>
    <row r="23" spans="2:11" ht="15" thickBot="1">
      <c r="B23" s="413"/>
      <c r="C23" s="49" t="s">
        <v>19</v>
      </c>
      <c r="D23" s="254">
        <v>0</v>
      </c>
      <c r="E23" s="172">
        <v>0</v>
      </c>
      <c r="F23" s="172">
        <v>0</v>
      </c>
      <c r="G23" s="255" t="s">
        <v>0</v>
      </c>
      <c r="H23" s="172">
        <v>0</v>
      </c>
      <c r="I23" s="172"/>
      <c r="J23" s="172">
        <v>0</v>
      </c>
      <c r="K23" s="225">
        <v>0</v>
      </c>
    </row>
    <row r="24" spans="2:11" s="10" customFormat="1" ht="21" customHeight="1" thickBot="1">
      <c r="B24" s="9" t="s">
        <v>60</v>
      </c>
      <c r="C24" s="25"/>
      <c r="D24" s="256">
        <v>7095.6839</v>
      </c>
      <c r="E24" s="235">
        <v>20957.5</v>
      </c>
      <c r="F24" s="256">
        <v>7095.6839</v>
      </c>
      <c r="G24" s="236">
        <v>0.33857492067279016</v>
      </c>
      <c r="H24" s="257">
        <v>7198.6242264380644</v>
      </c>
      <c r="I24" s="235" t="s">
        <v>0</v>
      </c>
      <c r="J24" s="237">
        <v>141913.67800000001</v>
      </c>
      <c r="K24" s="238">
        <v>141913.67800000001</v>
      </c>
    </row>
    <row r="25" spans="2:11" ht="15" thickBot="1">
      <c r="B25" s="37"/>
      <c r="C25" s="36"/>
      <c r="D25" s="183"/>
      <c r="E25" s="184"/>
      <c r="F25" s="184"/>
      <c r="G25" s="258"/>
      <c r="H25" s="184"/>
      <c r="I25" s="184"/>
      <c r="J25" s="184"/>
      <c r="K25" s="259"/>
    </row>
    <row r="26" spans="2:11">
      <c r="B26" s="407" t="s">
        <v>61</v>
      </c>
      <c r="C26" s="186" t="s">
        <v>62</v>
      </c>
      <c r="D26" s="164">
        <v>0</v>
      </c>
      <c r="E26" s="187"/>
      <c r="F26" s="179">
        <v>0</v>
      </c>
      <c r="G26" s="260"/>
      <c r="H26" s="179">
        <v>0</v>
      </c>
      <c r="I26" s="179"/>
      <c r="J26" s="179">
        <v>0</v>
      </c>
      <c r="K26" s="253">
        <v>0</v>
      </c>
    </row>
    <row r="27" spans="2:11" ht="18" customHeight="1">
      <c r="B27" s="408"/>
      <c r="C27" s="186" t="s">
        <v>15</v>
      </c>
      <c r="D27" s="261">
        <v>68.67861000000002</v>
      </c>
      <c r="E27" s="188"/>
      <c r="F27" s="173">
        <v>68.67861000000002</v>
      </c>
      <c r="G27" s="262"/>
      <c r="H27" s="173">
        <v>69.674961955970389</v>
      </c>
      <c r="I27" s="173"/>
      <c r="J27" s="173">
        <v>684.5100900000001</v>
      </c>
      <c r="K27" s="263">
        <v>684.5100900000001</v>
      </c>
    </row>
    <row r="28" spans="2:11">
      <c r="B28" s="408"/>
      <c r="C28" s="186" t="s">
        <v>63</v>
      </c>
      <c r="D28" s="168">
        <v>0</v>
      </c>
      <c r="E28" s="169"/>
      <c r="F28" s="170">
        <v>0</v>
      </c>
      <c r="G28" s="221"/>
      <c r="H28" s="170">
        <v>0</v>
      </c>
      <c r="I28" s="170"/>
      <c r="J28" s="170">
        <v>0</v>
      </c>
      <c r="K28" s="223">
        <v>0</v>
      </c>
    </row>
    <row r="29" spans="2:11" ht="15" thickBot="1">
      <c r="B29" s="408"/>
      <c r="C29" s="186" t="s">
        <v>19</v>
      </c>
      <c r="D29" s="264">
        <v>0</v>
      </c>
      <c r="E29" s="189"/>
      <c r="F29" s="190">
        <v>0</v>
      </c>
      <c r="G29" s="265"/>
      <c r="H29" s="190">
        <v>0</v>
      </c>
      <c r="I29" s="190"/>
      <c r="J29" s="190">
        <v>0</v>
      </c>
      <c r="K29" s="266">
        <v>0</v>
      </c>
    </row>
    <row r="30" spans="2:11" ht="18" customHeight="1" thickBot="1">
      <c r="B30" s="408"/>
      <c r="C30" s="191" t="s">
        <v>64</v>
      </c>
      <c r="D30" s="192">
        <v>68.67861000000002</v>
      </c>
      <c r="E30" s="193">
        <v>3848.3</v>
      </c>
      <c r="F30" s="193">
        <v>68.67861000000002</v>
      </c>
      <c r="G30" s="267">
        <v>1.7846480264012685E-2</v>
      </c>
      <c r="H30" s="193">
        <v>69.674961955970389</v>
      </c>
      <c r="I30" s="193" t="s">
        <v>0</v>
      </c>
      <c r="J30" s="193">
        <v>684.5100900000001</v>
      </c>
      <c r="K30" s="268">
        <v>684.5100900000001</v>
      </c>
    </row>
    <row r="31" spans="2:11">
      <c r="B31" s="194" t="s">
        <v>65</v>
      </c>
      <c r="C31" s="195"/>
      <c r="D31" s="269"/>
      <c r="E31" s="270"/>
      <c r="F31" s="270"/>
      <c r="G31" s="271"/>
      <c r="H31" s="270"/>
      <c r="I31" s="270"/>
      <c r="J31" s="270"/>
      <c r="K31" s="272"/>
    </row>
    <row r="32" spans="2:11">
      <c r="B32" s="8" t="s">
        <v>66</v>
      </c>
      <c r="C32" s="12"/>
      <c r="D32" s="168"/>
      <c r="E32" s="170"/>
      <c r="F32" s="170"/>
      <c r="G32" s="228"/>
      <c r="H32" s="170"/>
      <c r="I32" s="170"/>
      <c r="J32" s="170"/>
      <c r="K32" s="223"/>
    </row>
    <row r="33" spans="2:11" ht="15" thickBot="1">
      <c r="B33" s="9" t="s">
        <v>67</v>
      </c>
      <c r="C33" s="14"/>
      <c r="D33" s="273"/>
      <c r="E33" s="274"/>
      <c r="F33" s="274"/>
      <c r="G33" s="275"/>
      <c r="H33" s="274"/>
      <c r="I33" s="274"/>
      <c r="J33" s="274"/>
      <c r="K33" s="276"/>
    </row>
    <row r="34" spans="2:11" ht="12" customHeight="1">
      <c r="B34" s="15"/>
      <c r="C34" s="16"/>
      <c r="D34" s="198"/>
      <c r="E34" s="178"/>
      <c r="F34" s="178"/>
      <c r="G34" s="240"/>
      <c r="H34" s="178"/>
      <c r="I34" s="178"/>
      <c r="J34" s="178"/>
      <c r="K34" s="242"/>
    </row>
    <row r="35" spans="2:11" ht="21" customHeight="1" thickBot="1">
      <c r="B35" s="17" t="s">
        <v>68</v>
      </c>
      <c r="C35" s="18"/>
      <c r="D35" s="23"/>
      <c r="E35" s="24"/>
      <c r="F35" s="24"/>
      <c r="G35" s="277"/>
      <c r="H35" s="278"/>
      <c r="I35" s="279"/>
      <c r="J35" s="24"/>
      <c r="K35" s="280"/>
    </row>
    <row r="36" spans="2:11" ht="15" thickBot="1">
      <c r="B36" s="9" t="s">
        <v>69</v>
      </c>
      <c r="C36" s="14"/>
      <c r="D36" s="281">
        <v>56331.469079999377</v>
      </c>
      <c r="E36" s="282">
        <v>180426</v>
      </c>
      <c r="F36" s="281">
        <v>56331.469079999377</v>
      </c>
      <c r="G36" s="283">
        <v>0.31221370024275535</v>
      </c>
      <c r="H36" s="281">
        <v>57148.695424570746</v>
      </c>
      <c r="I36" s="281" t="s">
        <v>0</v>
      </c>
      <c r="J36" s="284">
        <v>651946.35550004616</v>
      </c>
      <c r="K36" s="285">
        <v>651946.35550004616</v>
      </c>
    </row>
    <row r="37" spans="2:11" ht="16.5">
      <c r="B37" s="200" t="s">
        <v>70</v>
      </c>
    </row>
    <row r="38" spans="2:11" ht="16.5">
      <c r="B38" s="201" t="s">
        <v>90</v>
      </c>
    </row>
    <row r="39" spans="2:11" ht="16.5">
      <c r="B39" s="19" t="s">
        <v>91</v>
      </c>
    </row>
    <row r="40" spans="2:11">
      <c r="B40" t="s">
        <v>92</v>
      </c>
    </row>
    <row r="41" spans="2:11" ht="16.5">
      <c r="B41" s="202" t="s">
        <v>93</v>
      </c>
    </row>
    <row r="42" spans="2:11">
      <c r="B42" t="s">
        <v>71</v>
      </c>
    </row>
  </sheetData>
  <mergeCells count="5">
    <mergeCell ref="D4:K4"/>
    <mergeCell ref="B8:B12"/>
    <mergeCell ref="B13:B15"/>
    <mergeCell ref="B21:B23"/>
    <mergeCell ref="B26:B30"/>
  </mergeCells>
  <pageMargins left="0.7" right="0.7" top="0.75" bottom="0.5" header="0.3" footer="0.3"/>
  <pageSetup scale="69" orientation="landscape" r:id="rId1"/>
  <headerFooter>
    <oddHeader>&amp;R&amp;16Appendix B - Qtr NG Master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27"/>
  <sheetViews>
    <sheetView zoomScale="80" zoomScaleNormal="80" zoomScaleSheetLayoutView="100" workbookViewId="0">
      <pane ySplit="7" topLeftCell="A8" activePane="bottomLeft" state="frozen"/>
      <selection pane="bottomLeft" activeCell="L39" sqref="L39"/>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7265625" customWidth="1"/>
  </cols>
  <sheetData>
    <row r="1" spans="1:9" ht="23.5">
      <c r="A1" s="1" t="s">
        <v>40</v>
      </c>
    </row>
    <row r="2" spans="1:9" ht="15.5">
      <c r="B2" s="157" t="s">
        <v>94</v>
      </c>
    </row>
    <row r="3" spans="1:9" ht="19" thickBot="1">
      <c r="A3" s="4"/>
      <c r="B3" s="4" t="e">
        <f>#REF!</f>
        <v>#REF!</v>
      </c>
      <c r="C3" s="4"/>
      <c r="D3" s="4"/>
      <c r="E3" s="4"/>
      <c r="F3" s="4"/>
      <c r="G3" s="4"/>
      <c r="H3" s="4"/>
    </row>
    <row r="4" spans="1:9" ht="32.15" customHeight="1" thickBot="1">
      <c r="A4" t="s">
        <v>42</v>
      </c>
      <c r="B4" s="158"/>
      <c r="C4" s="158"/>
      <c r="D4" s="423" t="s">
        <v>8</v>
      </c>
      <c r="E4" s="423"/>
      <c r="F4" s="424" t="s">
        <v>95</v>
      </c>
      <c r="G4" s="425"/>
      <c r="H4" s="426" t="s">
        <v>72</v>
      </c>
      <c r="I4" s="427"/>
    </row>
    <row r="5" spans="1:9" ht="21" customHeight="1" thickBot="1">
      <c r="B5" s="159"/>
      <c r="C5" s="159"/>
      <c r="D5" s="286" t="s">
        <v>43</v>
      </c>
      <c r="E5" s="287" t="s">
        <v>44</v>
      </c>
      <c r="F5" s="45" t="s">
        <v>45</v>
      </c>
      <c r="G5" s="46" t="s">
        <v>96</v>
      </c>
      <c r="H5" s="40" t="s">
        <v>46</v>
      </c>
      <c r="I5" s="41" t="s">
        <v>47</v>
      </c>
    </row>
    <row r="6" spans="1:9" ht="32.15" customHeight="1" thickBot="1">
      <c r="B6" s="160"/>
      <c r="C6" s="160"/>
      <c r="D6" s="417" t="s">
        <v>97</v>
      </c>
      <c r="E6" s="418"/>
      <c r="F6" s="419" t="s">
        <v>98</v>
      </c>
      <c r="G6" s="420"/>
      <c r="H6" s="421" t="s">
        <v>99</v>
      </c>
      <c r="I6" s="422"/>
    </row>
    <row r="7" spans="1:9" ht="29.5" thickBot="1">
      <c r="B7" s="31" t="s">
        <v>48</v>
      </c>
      <c r="C7" s="33" t="s">
        <v>100</v>
      </c>
      <c r="D7" s="288" t="s">
        <v>101</v>
      </c>
      <c r="E7" s="289" t="s">
        <v>102</v>
      </c>
      <c r="F7" s="290" t="s">
        <v>101</v>
      </c>
      <c r="G7" s="291" t="s">
        <v>102</v>
      </c>
      <c r="H7" s="292" t="s">
        <v>101</v>
      </c>
      <c r="I7" s="293" t="s">
        <v>102</v>
      </c>
    </row>
    <row r="8" spans="1:9" ht="18" customHeight="1">
      <c r="B8" s="410" t="s">
        <v>103</v>
      </c>
      <c r="C8" s="29" t="s">
        <v>9</v>
      </c>
      <c r="D8" s="216">
        <v>18</v>
      </c>
      <c r="E8" s="294">
        <v>201</v>
      </c>
      <c r="F8" s="295">
        <v>39.270000000000003</v>
      </c>
      <c r="G8" s="296">
        <v>355.11899999999997</v>
      </c>
      <c r="H8" s="216">
        <v>137.60274000000001</v>
      </c>
      <c r="I8" s="297">
        <v>2519.3160900000053</v>
      </c>
    </row>
    <row r="9" spans="1:9" ht="18" customHeight="1">
      <c r="B9" s="411"/>
      <c r="C9" s="167" t="s">
        <v>10</v>
      </c>
      <c r="D9" s="220">
        <v>0</v>
      </c>
      <c r="E9" s="298">
        <v>420</v>
      </c>
      <c r="F9" s="299">
        <v>0</v>
      </c>
      <c r="G9" s="300">
        <v>54.95</v>
      </c>
      <c r="H9" s="168">
        <v>0</v>
      </c>
      <c r="I9" s="301">
        <v>293.55100000000141</v>
      </c>
    </row>
    <row r="10" spans="1:9" ht="18" customHeight="1">
      <c r="B10" s="411"/>
      <c r="C10" s="302" t="s">
        <v>51</v>
      </c>
      <c r="D10" s="220">
        <v>0</v>
      </c>
      <c r="E10" s="298">
        <v>5832</v>
      </c>
      <c r="F10" s="303">
        <v>0</v>
      </c>
      <c r="G10" s="304">
        <v>557.66821999996614</v>
      </c>
      <c r="H10" s="220">
        <v>0</v>
      </c>
      <c r="I10" s="301">
        <v>37222.675999999366</v>
      </c>
    </row>
    <row r="11" spans="1:9" ht="18" customHeight="1">
      <c r="B11" s="411"/>
      <c r="C11" s="302" t="s">
        <v>104</v>
      </c>
      <c r="D11" s="220">
        <v>0</v>
      </c>
      <c r="E11" s="298">
        <v>288</v>
      </c>
      <c r="F11" s="299">
        <v>0</v>
      </c>
      <c r="G11" s="304">
        <v>7.7471999999999603</v>
      </c>
      <c r="H11" s="168">
        <v>0</v>
      </c>
      <c r="I11" s="301">
        <v>1167.0336000000061</v>
      </c>
    </row>
    <row r="12" spans="1:9" ht="18" customHeight="1" thickBot="1">
      <c r="B12" s="401"/>
      <c r="C12" s="305" t="s">
        <v>53</v>
      </c>
      <c r="D12" s="306">
        <v>18</v>
      </c>
      <c r="E12" s="307">
        <v>6741</v>
      </c>
      <c r="F12" s="308">
        <v>39.270000000000003</v>
      </c>
      <c r="G12" s="309">
        <v>975.48441999996601</v>
      </c>
      <c r="H12" s="174">
        <v>137.60274000000001</v>
      </c>
      <c r="I12" s="310">
        <v>41202.576689999376</v>
      </c>
    </row>
    <row r="13" spans="1:9" ht="18" customHeight="1">
      <c r="B13" s="410" t="s">
        <v>54</v>
      </c>
      <c r="C13" s="29" t="s">
        <v>105</v>
      </c>
      <c r="D13" s="216">
        <v>0</v>
      </c>
      <c r="E13" s="294">
        <v>11</v>
      </c>
      <c r="F13" s="295">
        <v>0</v>
      </c>
      <c r="G13" s="311">
        <v>104.73849999999999</v>
      </c>
      <c r="H13" s="216">
        <v>0</v>
      </c>
      <c r="I13" s="297">
        <v>403.55673999999993</v>
      </c>
    </row>
    <row r="14" spans="1:9" ht="18" customHeight="1">
      <c r="B14" s="411"/>
      <c r="C14" s="27" t="s">
        <v>11</v>
      </c>
      <c r="D14" s="220">
        <v>0</v>
      </c>
      <c r="E14" s="298">
        <v>49</v>
      </c>
      <c r="F14" s="303">
        <v>0</v>
      </c>
      <c r="G14" s="304">
        <v>13.083880000000001</v>
      </c>
      <c r="H14" s="220">
        <v>0</v>
      </c>
      <c r="I14" s="301">
        <v>83.764040000000051</v>
      </c>
    </row>
    <row r="15" spans="1:9" ht="15" thickBot="1">
      <c r="B15" s="411"/>
      <c r="C15" s="28" t="s">
        <v>12</v>
      </c>
      <c r="D15" s="312">
        <v>28</v>
      </c>
      <c r="E15" s="313">
        <v>0</v>
      </c>
      <c r="F15" s="314">
        <v>166.56997000000004</v>
      </c>
      <c r="G15" s="315">
        <v>0</v>
      </c>
      <c r="H15" s="312">
        <v>526.00635999999997</v>
      </c>
      <c r="I15" s="310">
        <v>0</v>
      </c>
    </row>
    <row r="16" spans="1:9" ht="20.149999999999999" customHeight="1">
      <c r="B16" s="156" t="s">
        <v>13</v>
      </c>
      <c r="C16" s="156" t="s">
        <v>13</v>
      </c>
      <c r="D16" s="216">
        <v>0</v>
      </c>
      <c r="E16" s="294">
        <v>170189</v>
      </c>
      <c r="F16" s="295">
        <v>0</v>
      </c>
      <c r="G16" s="296">
        <v>215.5085</v>
      </c>
      <c r="H16" s="216">
        <v>0</v>
      </c>
      <c r="I16" s="297">
        <v>6813.6</v>
      </c>
    </row>
    <row r="17" spans="2:9" ht="15" thickBot="1">
      <c r="B17" s="32" t="s">
        <v>56</v>
      </c>
      <c r="C17" s="34"/>
      <c r="D17" s="316">
        <v>46</v>
      </c>
      <c r="E17" s="317">
        <v>176990</v>
      </c>
      <c r="F17" s="318">
        <v>205.83997000000005</v>
      </c>
      <c r="G17" s="319">
        <v>1308.8152999999659</v>
      </c>
      <c r="H17" s="316">
        <v>663.60910000000001</v>
      </c>
      <c r="I17" s="320">
        <v>48503.497469999376</v>
      </c>
    </row>
    <row r="18" spans="2:9" ht="15" thickBot="1">
      <c r="B18" s="15"/>
      <c r="C18" s="36"/>
      <c r="D18" s="177"/>
      <c r="E18" s="321"/>
      <c r="F18" s="322"/>
      <c r="G18" s="323"/>
      <c r="H18" s="177"/>
      <c r="I18" s="242"/>
    </row>
    <row r="19" spans="2:9" ht="18" customHeight="1">
      <c r="B19" s="415" t="s">
        <v>106</v>
      </c>
      <c r="C19" s="324" t="s">
        <v>62</v>
      </c>
      <c r="D19" s="325">
        <v>0</v>
      </c>
      <c r="E19" s="297">
        <v>0</v>
      </c>
      <c r="F19" s="326">
        <v>0</v>
      </c>
      <c r="G19" s="296">
        <v>0</v>
      </c>
      <c r="H19" s="325">
        <v>0</v>
      </c>
      <c r="I19" s="297">
        <v>0</v>
      </c>
    </row>
    <row r="20" spans="2:9">
      <c r="B20" s="416"/>
      <c r="C20" s="327" t="s">
        <v>107</v>
      </c>
      <c r="D20" s="168">
        <v>0</v>
      </c>
      <c r="E20" s="301">
        <v>63</v>
      </c>
      <c r="F20" s="299">
        <v>0</v>
      </c>
      <c r="G20" s="304">
        <v>7.7961200000000037</v>
      </c>
      <c r="H20" s="168">
        <v>0</v>
      </c>
      <c r="I20" s="301">
        <v>68.67861000000002</v>
      </c>
    </row>
    <row r="21" spans="2:9">
      <c r="B21" s="7" t="s">
        <v>108</v>
      </c>
      <c r="C21" s="38"/>
      <c r="D21" s="328">
        <v>0</v>
      </c>
      <c r="E21" s="329">
        <v>63</v>
      </c>
      <c r="F21" s="330">
        <v>0</v>
      </c>
      <c r="G21" s="331">
        <v>7.7961200000000037</v>
      </c>
      <c r="H21" s="328">
        <v>0</v>
      </c>
      <c r="I21" s="332">
        <v>68.67861000000002</v>
      </c>
    </row>
    <row r="22" spans="2:9">
      <c r="B22" s="8" t="s">
        <v>66</v>
      </c>
      <c r="C22" s="12"/>
      <c r="D22" s="196"/>
      <c r="E22" s="333"/>
      <c r="F22" s="334"/>
      <c r="G22" s="335"/>
      <c r="H22" s="196"/>
      <c r="I22" s="336"/>
    </row>
    <row r="23" spans="2:9" ht="15" thickBot="1">
      <c r="B23" s="9" t="s">
        <v>67</v>
      </c>
      <c r="C23" s="14"/>
      <c r="D23" s="197">
        <v>0</v>
      </c>
      <c r="E23" s="197">
        <v>0</v>
      </c>
      <c r="F23" s="337">
        <v>0</v>
      </c>
      <c r="G23" s="337">
        <v>0</v>
      </c>
      <c r="H23" s="197">
        <v>0</v>
      </c>
      <c r="I23" s="197">
        <v>0</v>
      </c>
    </row>
    <row r="24" spans="2:9" ht="12" customHeight="1">
      <c r="B24" s="15"/>
      <c r="C24" s="16"/>
      <c r="D24" s="198"/>
      <c r="E24" s="321"/>
      <c r="F24" s="338"/>
      <c r="G24" s="323"/>
      <c r="H24" s="198"/>
      <c r="I24" s="339"/>
    </row>
    <row r="25" spans="2:9" ht="18" customHeight="1" thickBot="1">
      <c r="B25" s="9" t="s">
        <v>69</v>
      </c>
      <c r="C25" s="14"/>
      <c r="D25" s="197">
        <v>46</v>
      </c>
      <c r="E25" s="197">
        <v>177053</v>
      </c>
      <c r="F25" s="337">
        <v>205.83997000000005</v>
      </c>
      <c r="G25" s="319">
        <v>1316.6114199999658</v>
      </c>
      <c r="H25" s="197">
        <v>663.60910000000001</v>
      </c>
      <c r="I25" s="340">
        <v>48572.176079999379</v>
      </c>
    </row>
    <row r="26" spans="2:9" ht="18.75" customHeight="1" thickBot="1">
      <c r="B26" s="17" t="s">
        <v>68</v>
      </c>
      <c r="C26" s="18"/>
      <c r="D26" s="341"/>
      <c r="E26" s="342"/>
      <c r="F26" s="343"/>
      <c r="G26" s="344"/>
      <c r="H26" s="345"/>
      <c r="I26" s="346"/>
    </row>
    <row r="27" spans="2:9">
      <c r="B27" s="19" t="s">
        <v>109</v>
      </c>
      <c r="C27" s="10"/>
      <c r="D27" s="10"/>
      <c r="E27" s="10"/>
      <c r="F27" s="10"/>
      <c r="G27" s="10"/>
      <c r="H27" s="10"/>
      <c r="I27" s="10"/>
    </row>
  </sheetData>
  <mergeCells count="9">
    <mergeCell ref="B19:B20"/>
    <mergeCell ref="D6:E6"/>
    <mergeCell ref="F6:G6"/>
    <mergeCell ref="H6:I6"/>
    <mergeCell ref="D4:E4"/>
    <mergeCell ref="F4:G4"/>
    <mergeCell ref="H4:I4"/>
    <mergeCell ref="B8:B11"/>
    <mergeCell ref="B13:B15"/>
  </mergeCells>
  <pageMargins left="0.5" right="0.5" top="0.75" bottom="0.75" header="0.3" footer="0.3"/>
  <pageSetup scale="73" fitToHeight="0" orientation="landscape" r:id="rId1"/>
  <headerFooter>
    <oddHeader>&amp;R&amp;16Appendix C - Qtr LMI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21"/>
  <sheetViews>
    <sheetView zoomScale="90" zoomScaleNormal="90" zoomScaleSheetLayoutView="100" workbookViewId="0">
      <pane ySplit="7" topLeftCell="A8" activePane="bottomLeft" state="frozen"/>
      <selection pane="bottomLeft" activeCell="G33" sqref="G33"/>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7265625" customWidth="1"/>
  </cols>
  <sheetData>
    <row r="1" spans="1:9" ht="23.5">
      <c r="A1" s="1" t="s">
        <v>40</v>
      </c>
    </row>
    <row r="2" spans="1:9" ht="15.5">
      <c r="B2" s="157" t="s">
        <v>110</v>
      </c>
    </row>
    <row r="3" spans="1:9" ht="19" thickBot="1">
      <c r="A3" s="4"/>
      <c r="B3" s="4" t="e">
        <f>#REF!</f>
        <v>#REF!</v>
      </c>
      <c r="C3" s="4"/>
      <c r="D3" s="4"/>
      <c r="E3" s="4"/>
      <c r="F3" s="4"/>
      <c r="G3" s="4"/>
      <c r="H3" s="4"/>
    </row>
    <row r="4" spans="1:9" ht="32.15" customHeight="1" thickBot="1">
      <c r="A4" t="s">
        <v>42</v>
      </c>
      <c r="B4" s="402"/>
      <c r="C4" s="158"/>
      <c r="D4" s="433" t="s">
        <v>8</v>
      </c>
      <c r="E4" s="409"/>
      <c r="F4" s="424" t="s">
        <v>95</v>
      </c>
      <c r="G4" s="425"/>
      <c r="H4" s="426" t="s">
        <v>72</v>
      </c>
      <c r="I4" s="427"/>
    </row>
    <row r="5" spans="1:9" ht="21" customHeight="1" thickBot="1">
      <c r="B5" s="47"/>
      <c r="C5" s="159"/>
      <c r="D5" s="39" t="s">
        <v>43</v>
      </c>
      <c r="E5" s="41" t="s">
        <v>44</v>
      </c>
      <c r="F5" s="45" t="s">
        <v>45</v>
      </c>
      <c r="G5" s="46" t="s">
        <v>96</v>
      </c>
      <c r="H5" s="40" t="s">
        <v>46</v>
      </c>
      <c r="I5" s="41" t="s">
        <v>47</v>
      </c>
    </row>
    <row r="6" spans="1:9" ht="32.15" customHeight="1" thickBot="1">
      <c r="B6" s="48"/>
      <c r="C6" s="160"/>
      <c r="D6" s="431" t="s">
        <v>97</v>
      </c>
      <c r="E6" s="432"/>
      <c r="F6" s="419" t="s">
        <v>98</v>
      </c>
      <c r="G6" s="420"/>
      <c r="H6" s="421" t="s">
        <v>99</v>
      </c>
      <c r="I6" s="422"/>
    </row>
    <row r="7" spans="1:9" ht="29.5" thickBot="1">
      <c r="B7" s="50" t="s">
        <v>57</v>
      </c>
      <c r="C7" s="50" t="s">
        <v>58</v>
      </c>
      <c r="D7" s="399" t="s">
        <v>111</v>
      </c>
      <c r="E7" s="400" t="s">
        <v>112</v>
      </c>
      <c r="F7" s="399" t="s">
        <v>111</v>
      </c>
      <c r="G7" s="400" t="s">
        <v>112</v>
      </c>
      <c r="H7" s="399" t="s">
        <v>111</v>
      </c>
      <c r="I7" s="400" t="s">
        <v>112</v>
      </c>
    </row>
    <row r="8" spans="1:9" ht="18" customHeight="1" thickBot="1">
      <c r="B8" s="51" t="s">
        <v>14</v>
      </c>
      <c r="C8" s="51" t="s">
        <v>15</v>
      </c>
      <c r="D8" s="393">
        <v>0</v>
      </c>
      <c r="E8" s="394" t="s">
        <v>0</v>
      </c>
      <c r="F8" s="395">
        <v>0</v>
      </c>
      <c r="G8" s="396" t="s">
        <v>0</v>
      </c>
      <c r="H8" s="397">
        <v>0</v>
      </c>
      <c r="I8" s="398" t="s">
        <v>0</v>
      </c>
    </row>
    <row r="9" spans="1:9" ht="18" customHeight="1">
      <c r="B9" s="428" t="s">
        <v>16</v>
      </c>
      <c r="C9" s="29" t="s">
        <v>17</v>
      </c>
      <c r="D9" s="350">
        <v>1</v>
      </c>
      <c r="E9" s="351">
        <v>1</v>
      </c>
      <c r="F9" s="352">
        <v>0.65</v>
      </c>
      <c r="G9" s="353">
        <v>96.26</v>
      </c>
      <c r="H9" s="164">
        <v>11.18</v>
      </c>
      <c r="I9" s="365">
        <v>7084.5</v>
      </c>
    </row>
    <row r="10" spans="1:9" ht="18" customHeight="1">
      <c r="B10" s="413"/>
      <c r="C10" s="28" t="s">
        <v>18</v>
      </c>
      <c r="D10" s="354">
        <v>0</v>
      </c>
      <c r="E10" s="180">
        <v>0</v>
      </c>
      <c r="F10" s="299">
        <v>0</v>
      </c>
      <c r="G10" s="304">
        <v>0</v>
      </c>
      <c r="H10" s="168">
        <v>0</v>
      </c>
      <c r="I10" s="336">
        <v>0</v>
      </c>
    </row>
    <row r="11" spans="1:9" ht="18" customHeight="1" thickBot="1">
      <c r="B11" s="429"/>
      <c r="C11" s="49" t="s">
        <v>19</v>
      </c>
      <c r="D11" s="355">
        <v>0</v>
      </c>
      <c r="E11" s="181">
        <v>0</v>
      </c>
      <c r="F11" s="348">
        <v>0</v>
      </c>
      <c r="G11" s="349">
        <v>0</v>
      </c>
      <c r="H11" s="174">
        <v>0</v>
      </c>
      <c r="I11" s="356">
        <v>0</v>
      </c>
    </row>
    <row r="12" spans="1:9" ht="18" customHeight="1" thickBot="1">
      <c r="B12" s="17" t="s">
        <v>60</v>
      </c>
      <c r="C12" s="42"/>
      <c r="D12" s="357">
        <v>1</v>
      </c>
      <c r="E12" s="357">
        <v>1</v>
      </c>
      <c r="F12" s="318">
        <v>0.65</v>
      </c>
      <c r="G12" s="358">
        <v>96.26</v>
      </c>
      <c r="H12" s="182">
        <v>11.18</v>
      </c>
      <c r="I12" s="182">
        <v>7084.5</v>
      </c>
    </row>
    <row r="13" spans="1:9" s="10" customFormat="1" ht="21" customHeight="1" thickBot="1">
      <c r="B13" s="37"/>
      <c r="C13" s="44"/>
      <c r="D13" s="359"/>
      <c r="E13" s="185"/>
      <c r="F13" s="360"/>
      <c r="G13" s="361"/>
      <c r="H13" s="183"/>
      <c r="I13" s="362"/>
    </row>
    <row r="14" spans="1:9">
      <c r="B14" s="415" t="s">
        <v>106</v>
      </c>
      <c r="C14" s="363" t="s">
        <v>17</v>
      </c>
      <c r="D14" s="364">
        <v>0</v>
      </c>
      <c r="E14" s="351">
        <v>0</v>
      </c>
      <c r="F14" s="352">
        <v>0</v>
      </c>
      <c r="G14" s="353">
        <v>0</v>
      </c>
      <c r="H14" s="164">
        <v>0</v>
      </c>
      <c r="I14" s="365">
        <v>0</v>
      </c>
    </row>
    <row r="15" spans="1:9" ht="15" thickBot="1">
      <c r="B15" s="430"/>
      <c r="C15" s="366" t="s">
        <v>19</v>
      </c>
      <c r="D15" s="347">
        <v>0</v>
      </c>
      <c r="E15" s="181">
        <v>0</v>
      </c>
      <c r="F15" s="348">
        <v>0</v>
      </c>
      <c r="G15" s="349">
        <v>0</v>
      </c>
      <c r="H15" s="174">
        <v>0</v>
      </c>
      <c r="I15" s="310">
        <v>0</v>
      </c>
    </row>
    <row r="16" spans="1:9" ht="15.75" customHeight="1" thickBot="1">
      <c r="B16" s="367" t="s">
        <v>65</v>
      </c>
      <c r="C16" s="368"/>
      <c r="D16" s="369">
        <v>0</v>
      </c>
      <c r="E16" s="369">
        <v>0</v>
      </c>
      <c r="F16" s="318">
        <v>0</v>
      </c>
      <c r="G16" s="358">
        <v>0</v>
      </c>
      <c r="H16" s="370">
        <v>0</v>
      </c>
      <c r="I16" s="370">
        <v>0</v>
      </c>
    </row>
    <row r="17" spans="2:9" ht="15" thickBot="1">
      <c r="B17" s="371" t="s">
        <v>66</v>
      </c>
      <c r="C17" s="372"/>
      <c r="D17" s="373"/>
      <c r="E17" s="374"/>
      <c r="F17" s="375"/>
      <c r="G17" s="376"/>
      <c r="H17" s="377"/>
      <c r="I17" s="378"/>
    </row>
    <row r="18" spans="2:9" ht="15" thickBot="1">
      <c r="B18" s="17" t="s">
        <v>67</v>
      </c>
      <c r="C18" s="42"/>
      <c r="D18" s="379">
        <v>0</v>
      </c>
      <c r="E18" s="379">
        <v>0</v>
      </c>
      <c r="F18" s="318">
        <v>0</v>
      </c>
      <c r="G18" s="358">
        <v>0</v>
      </c>
      <c r="H18" s="380">
        <v>0</v>
      </c>
      <c r="I18" s="380">
        <v>0</v>
      </c>
    </row>
    <row r="19" spans="2:9" ht="15" thickBot="1">
      <c r="B19" s="15"/>
      <c r="C19" s="43"/>
      <c r="D19" s="381"/>
      <c r="E19" s="382"/>
      <c r="F19" s="383"/>
      <c r="G19" s="384"/>
      <c r="H19" s="385"/>
      <c r="I19" s="386"/>
    </row>
    <row r="20" spans="2:9" ht="15" thickBot="1">
      <c r="B20" s="9" t="s">
        <v>69</v>
      </c>
      <c r="C20" s="387"/>
      <c r="D20" s="388">
        <v>1</v>
      </c>
      <c r="E20" s="388">
        <v>1</v>
      </c>
      <c r="F20" s="389">
        <v>0.65</v>
      </c>
      <c r="G20" s="358">
        <v>96.26</v>
      </c>
      <c r="H20" s="390">
        <v>11.18</v>
      </c>
      <c r="I20" s="390">
        <v>7084.5</v>
      </c>
    </row>
    <row r="21" spans="2:9" ht="15" customHeight="1" thickBot="1">
      <c r="B21" s="17" t="s">
        <v>68</v>
      </c>
      <c r="C21" s="22"/>
      <c r="D21" s="23"/>
      <c r="E21" s="199"/>
      <c r="F21" s="391"/>
      <c r="G21" s="392"/>
      <c r="H21" s="23"/>
      <c r="I21" s="199"/>
    </row>
  </sheetData>
  <mergeCells count="8">
    <mergeCell ref="B9:B11"/>
    <mergeCell ref="B14:B15"/>
    <mergeCell ref="D6:E6"/>
    <mergeCell ref="F6:G6"/>
    <mergeCell ref="H4:I4"/>
    <mergeCell ref="H6:I6"/>
    <mergeCell ref="D4:E4"/>
    <mergeCell ref="F4:G4"/>
  </mergeCells>
  <pageMargins left="0.5" right="0.5" top="0.75" bottom="0.75" header="0.3" footer="0.3"/>
  <pageSetup scale="74" fitToHeight="0" orientation="landscape" r:id="rId1"/>
  <headerFooter>
    <oddHeader>&amp;R&amp;16Appendix D - Qtr Business Class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5" customWidth="1"/>
    <col min="2" max="2" width="27.81640625" style="65" customWidth="1"/>
    <col min="3" max="4" width="14.7265625" style="65" customWidth="1"/>
    <col min="5" max="5" width="11.81640625" style="65" bestFit="1" customWidth="1"/>
    <col min="6" max="7" width="14.7265625" style="65" customWidth="1"/>
    <col min="8" max="8" width="11.81640625" style="65" bestFit="1" customWidth="1"/>
    <col min="9" max="10" width="3.7265625" style="65" customWidth="1"/>
    <col min="11" max="11" width="16.81640625" style="65" customWidth="1"/>
    <col min="12" max="15" width="14.7265625" style="65" customWidth="1"/>
    <col min="16" max="16384" width="9.1796875" style="65"/>
  </cols>
  <sheetData>
    <row r="1" spans="2:17" ht="18">
      <c r="B1" s="64" t="s">
        <v>113</v>
      </c>
      <c r="J1"/>
      <c r="K1"/>
      <c r="L1"/>
      <c r="M1"/>
      <c r="N1"/>
      <c r="O1"/>
      <c r="P1"/>
    </row>
    <row r="2" spans="2:17" customFormat="1" ht="12" customHeight="1"/>
    <row r="3" spans="2:17" ht="124.5" customHeight="1">
      <c r="B3" s="435" t="s">
        <v>114</v>
      </c>
      <c r="C3" s="435"/>
      <c r="D3" s="435"/>
      <c r="E3" s="435"/>
      <c r="F3" s="435"/>
      <c r="G3" s="435"/>
      <c r="H3" s="435"/>
      <c r="J3"/>
      <c r="K3"/>
      <c r="L3"/>
      <c r="M3"/>
      <c r="N3"/>
      <c r="O3"/>
      <c r="P3"/>
      <c r="Q3" s="66"/>
    </row>
    <row r="4" spans="2:17" customFormat="1" ht="14.15" customHeight="1"/>
    <row r="5" spans="2:17" customFormat="1" ht="15.5">
      <c r="B5" s="92" t="s">
        <v>115</v>
      </c>
    </row>
    <row r="6" spans="2:17" customFormat="1" ht="40" customHeight="1" thickBot="1">
      <c r="B6" s="54" t="s">
        <v>5</v>
      </c>
      <c r="C6" s="55" t="s">
        <v>116</v>
      </c>
      <c r="D6" s="55" t="s">
        <v>117</v>
      </c>
      <c r="E6" s="57" t="s">
        <v>7</v>
      </c>
      <c r="F6" s="55" t="s">
        <v>118</v>
      </c>
      <c r="G6" s="55" t="s">
        <v>6</v>
      </c>
      <c r="H6" s="57" t="s">
        <v>7</v>
      </c>
      <c r="L6" s="61" t="s">
        <v>119</v>
      </c>
      <c r="M6" s="61" t="s">
        <v>120</v>
      </c>
      <c r="N6" s="61" t="s">
        <v>121</v>
      </c>
      <c r="O6" s="61" t="s">
        <v>122</v>
      </c>
    </row>
    <row r="7" spans="2:17" customFormat="1" ht="14.5">
      <c r="B7" s="89" t="s">
        <v>1</v>
      </c>
      <c r="C7" s="107" t="e">
        <f>#REF!</f>
        <v>#REF!</v>
      </c>
      <c r="D7" s="108" t="e">
        <f>#REF!</f>
        <v>#REF!</v>
      </c>
      <c r="E7" s="84" t="e">
        <f>#REF!</f>
        <v>#REF!</v>
      </c>
      <c r="F7" s="107" t="e">
        <f>#REF!</f>
        <v>#REF!</v>
      </c>
      <c r="G7" s="108" t="e">
        <f>#REF!</f>
        <v>#REF!</v>
      </c>
      <c r="H7" s="110" t="e">
        <f>#REF!</f>
        <v>#REF!</v>
      </c>
      <c r="K7" s="12" t="s">
        <v>123</v>
      </c>
      <c r="L7" s="67" t="e">
        <f>$C$10</f>
        <v>#REF!</v>
      </c>
      <c r="M7" s="67">
        <f>$C$17</f>
        <v>0</v>
      </c>
      <c r="N7" s="67" t="e">
        <f>F10</f>
        <v>#REF!</v>
      </c>
      <c r="O7" s="67">
        <f>F17</f>
        <v>0</v>
      </c>
    </row>
    <row r="8" spans="2:17" customFormat="1" ht="14.5">
      <c r="B8" s="90" t="s">
        <v>3</v>
      </c>
      <c r="C8" s="109" t="e">
        <f>#REF!</f>
        <v>#REF!</v>
      </c>
      <c r="D8" s="6" t="e">
        <f>#REF!</f>
        <v>#REF!</v>
      </c>
      <c r="E8" s="85" t="e">
        <f>#REF!</f>
        <v>#REF!</v>
      </c>
      <c r="F8" s="109" t="e">
        <f>#REF!</f>
        <v>#REF!</v>
      </c>
      <c r="G8" s="6" t="e">
        <f>#REF!</f>
        <v>#REF!</v>
      </c>
      <c r="H8" s="111" t="e">
        <f>#REF!</f>
        <v>#REF!</v>
      </c>
      <c r="K8" s="12" t="s">
        <v>124</v>
      </c>
      <c r="L8" s="58" t="e">
        <f>#REF!</f>
        <v>#REF!</v>
      </c>
      <c r="M8" s="147">
        <v>3625802.1097407416</v>
      </c>
      <c r="N8" s="59"/>
      <c r="O8" s="60"/>
    </row>
    <row r="9" spans="2:17" customFormat="1" ht="14.5">
      <c r="B9" s="90" t="s">
        <v>4</v>
      </c>
      <c r="C9" s="109" t="e">
        <f>#REF!</f>
        <v>#REF!</v>
      </c>
      <c r="D9" s="6" t="e">
        <f>#REF!</f>
        <v>#REF!</v>
      </c>
      <c r="E9" s="85" t="e">
        <f>#REF!</f>
        <v>#REF!</v>
      </c>
      <c r="F9" s="109" t="e">
        <f>#REF!</f>
        <v>#REF!</v>
      </c>
      <c r="G9" s="6" t="e">
        <f>#REF!</f>
        <v>#REF!</v>
      </c>
      <c r="H9" s="111" t="e">
        <f>#REF!</f>
        <v>#REF!</v>
      </c>
      <c r="K9" s="65"/>
      <c r="L9" s="65"/>
      <c r="M9" s="65"/>
      <c r="N9" s="65"/>
      <c r="O9" s="65"/>
      <c r="P9" s="65"/>
      <c r="Q9" s="65"/>
    </row>
    <row r="10" spans="2:17" customFormat="1" ht="29.5" thickBot="1">
      <c r="B10" s="91" t="s">
        <v>2</v>
      </c>
      <c r="C10" s="86" t="e">
        <f>SUM(C7:C9)</f>
        <v>#REF!</v>
      </c>
      <c r="D10" s="87" t="e">
        <f>SUM(D7:D9)</f>
        <v>#REF!</v>
      </c>
      <c r="E10" s="88" t="e">
        <f>#REF!</f>
        <v>#REF!</v>
      </c>
      <c r="F10" s="86" t="e">
        <f t="shared" ref="F10:G10" si="0">SUM(F7:F9)</f>
        <v>#REF!</v>
      </c>
      <c r="G10" s="87" t="e">
        <f t="shared" si="0"/>
        <v>#REF!</v>
      </c>
      <c r="H10" s="88" t="e">
        <f>#REF!</f>
        <v>#REF!</v>
      </c>
      <c r="K10" s="62" t="s">
        <v>125</v>
      </c>
    </row>
    <row r="11" spans="2:17" customFormat="1" ht="14.5"/>
    <row r="12" spans="2:17" customFormat="1" ht="15.5">
      <c r="B12" s="92" t="s">
        <v>126</v>
      </c>
    </row>
    <row r="13" spans="2:17" customFormat="1" ht="24.5" thickBot="1">
      <c r="B13" s="54" t="s">
        <v>5</v>
      </c>
      <c r="C13" s="55" t="s">
        <v>116</v>
      </c>
      <c r="D13" s="55" t="s">
        <v>117</v>
      </c>
      <c r="E13" s="57" t="s">
        <v>7</v>
      </c>
      <c r="F13" s="55" t="s">
        <v>118</v>
      </c>
      <c r="G13" s="55" t="s">
        <v>6</v>
      </c>
      <c r="H13" s="57" t="s">
        <v>7</v>
      </c>
    </row>
    <row r="14" spans="2:17" customFormat="1" ht="14.5">
      <c r="B14" s="89" t="s">
        <v>1</v>
      </c>
      <c r="C14" s="149"/>
      <c r="D14" s="150"/>
      <c r="E14" s="151"/>
      <c r="F14" s="149"/>
      <c r="G14" s="83" t="e">
        <f>G7</f>
        <v>#REF!</v>
      </c>
      <c r="H14" s="84" t="e">
        <f>ROUND(F14/G14,3)</f>
        <v>#REF!</v>
      </c>
    </row>
    <row r="15" spans="2:17" customFormat="1" ht="14.5">
      <c r="B15" s="90" t="s">
        <v>3</v>
      </c>
      <c r="C15" s="152"/>
      <c r="D15" s="153"/>
      <c r="E15" s="154"/>
      <c r="F15" s="152"/>
      <c r="G15" s="58" t="e">
        <f t="shared" ref="G15:G16" si="1">G8</f>
        <v>#REF!</v>
      </c>
      <c r="H15" s="85" t="e">
        <f t="shared" ref="H15:H17" si="2">ROUND(F15/G15,3)</f>
        <v>#REF!</v>
      </c>
    </row>
    <row r="16" spans="2:17" customFormat="1" ht="14.5">
      <c r="B16" s="90" t="s">
        <v>4</v>
      </c>
      <c r="C16" s="152"/>
      <c r="D16" s="153"/>
      <c r="E16" s="154"/>
      <c r="F16" s="152"/>
      <c r="G16" s="58" t="e">
        <f t="shared" si="1"/>
        <v>#REF!</v>
      </c>
      <c r="H16" s="85" t="e">
        <f t="shared" si="2"/>
        <v>#REF!</v>
      </c>
    </row>
    <row r="17" spans="2:17" customFormat="1" ht="29.5" thickBot="1">
      <c r="B17" s="91" t="s">
        <v>2</v>
      </c>
      <c r="C17" s="86">
        <f>SUM(C14:C16)</f>
        <v>0</v>
      </c>
      <c r="D17" s="87">
        <f>SUM(D14:D16)</f>
        <v>0</v>
      </c>
      <c r="E17" s="88" t="e">
        <f t="shared" ref="E17" si="3">ROUND(C17/D17,3)</f>
        <v>#DIV/0!</v>
      </c>
      <c r="F17" s="86">
        <f>SUM(F14:F16)</f>
        <v>0</v>
      </c>
      <c r="G17" s="87" t="e">
        <f>SUM(G14:G16)</f>
        <v>#REF!</v>
      </c>
      <c r="H17" s="88" t="e">
        <f t="shared" si="2"/>
        <v>#REF!</v>
      </c>
    </row>
    <row r="18" spans="2:17" customFormat="1" ht="39.75" customHeight="1">
      <c r="B18" s="434" t="s">
        <v>127</v>
      </c>
      <c r="C18" s="434"/>
      <c r="D18" s="434"/>
      <c r="E18" s="434"/>
      <c r="F18" s="434"/>
      <c r="G18" s="434"/>
    </row>
    <row r="19" spans="2:17" customFormat="1" ht="15" customHeight="1">
      <c r="B19" s="106"/>
      <c r="C19" s="106"/>
      <c r="D19" s="106"/>
      <c r="E19" s="106"/>
      <c r="F19" s="106"/>
      <c r="G19" s="106"/>
      <c r="K19" s="62" t="s">
        <v>128</v>
      </c>
    </row>
    <row r="20" spans="2:17" customFormat="1" ht="14.5">
      <c r="B20" s="68"/>
      <c r="C20" s="53"/>
      <c r="D20" s="53"/>
      <c r="E20" s="53"/>
      <c r="F20" s="53"/>
      <c r="G20" s="53"/>
      <c r="H20" s="53"/>
    </row>
    <row r="21" spans="2:17" customFormat="1" ht="14.5">
      <c r="B21" s="56"/>
      <c r="C21" s="69"/>
      <c r="D21" s="69"/>
      <c r="E21" s="70"/>
      <c r="F21" s="70"/>
      <c r="G21" s="70"/>
      <c r="H21" s="70"/>
    </row>
    <row r="22" spans="2:17" customFormat="1" ht="14.5">
      <c r="B22" s="56"/>
      <c r="C22" s="69"/>
      <c r="D22" s="69"/>
      <c r="E22" s="70"/>
      <c r="F22" s="70"/>
      <c r="G22" s="70"/>
      <c r="H22" s="70"/>
    </row>
    <row r="23" spans="2:17" customFormat="1" ht="14.5">
      <c r="B23" s="56"/>
      <c r="C23" s="69"/>
      <c r="D23" s="69"/>
      <c r="E23" s="70"/>
      <c r="F23" s="70"/>
      <c r="G23" s="70"/>
      <c r="H23" s="70"/>
    </row>
    <row r="24" spans="2:17" customFormat="1" ht="14.5">
      <c r="B24" s="56"/>
      <c r="C24" s="69"/>
      <c r="D24" s="69"/>
      <c r="E24" s="70"/>
      <c r="F24" s="70"/>
      <c r="G24" s="70"/>
      <c r="H24" s="70"/>
    </row>
    <row r="25" spans="2:17" customFormat="1" ht="14.5">
      <c r="B25" s="56"/>
      <c r="C25" s="69"/>
      <c r="D25" s="69"/>
      <c r="E25" s="70"/>
      <c r="F25" s="70"/>
      <c r="G25" s="70"/>
      <c r="H25" s="70"/>
    </row>
    <row r="26" spans="2:17" customFormat="1" ht="14.5">
      <c r="B26" s="56"/>
      <c r="C26" s="69"/>
      <c r="D26" s="69"/>
      <c r="E26" s="70"/>
      <c r="F26" s="70"/>
      <c r="G26" s="70"/>
      <c r="H26" s="70"/>
    </row>
    <row r="27" spans="2:17" customFormat="1" ht="14.5">
      <c r="B27" s="56"/>
      <c r="C27" s="69"/>
      <c r="D27" s="69"/>
      <c r="E27" s="70"/>
      <c r="F27" s="70"/>
      <c r="G27" s="70"/>
      <c r="H27" s="70"/>
    </row>
    <row r="28" spans="2:17" customFormat="1" ht="14.5">
      <c r="B28" s="56"/>
      <c r="C28" s="69"/>
      <c r="D28" s="69"/>
      <c r="E28" s="70"/>
      <c r="F28" s="70"/>
      <c r="G28" s="70"/>
      <c r="H28" s="70"/>
    </row>
    <row r="29" spans="2:17" customFormat="1" ht="14.5">
      <c r="B29" s="56"/>
      <c r="C29" s="69"/>
      <c r="D29" s="69"/>
      <c r="E29" s="70"/>
      <c r="F29" s="70"/>
      <c r="G29" s="70"/>
      <c r="H29" s="70"/>
    </row>
    <row r="30" spans="2:17" customFormat="1" ht="14.5"/>
    <row r="31" spans="2:17" customFormat="1" ht="14.5"/>
    <row r="32" spans="2:17" ht="14.5">
      <c r="K32"/>
      <c r="L32"/>
      <c r="M32"/>
      <c r="N32"/>
      <c r="O32"/>
      <c r="P32"/>
      <c r="Q32" t="s">
        <v>129</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65" customWidth="1"/>
    <col min="2" max="2" width="37.453125" style="65" customWidth="1"/>
    <col min="3" max="4" width="25.7265625" style="65" customWidth="1"/>
    <col min="5" max="5" width="3.54296875" style="65" customWidth="1"/>
    <col min="6" max="16384" width="9.1796875" style="65"/>
  </cols>
  <sheetData>
    <row r="1" spans="2:4" ht="18">
      <c r="B1" s="64" t="s">
        <v>130</v>
      </c>
    </row>
    <row r="2" spans="2:4" customFormat="1" ht="14.5"/>
    <row r="3" spans="2:4" ht="104.25" customHeight="1">
      <c r="B3" s="436" t="s">
        <v>131</v>
      </c>
      <c r="C3" s="436"/>
      <c r="D3" s="436"/>
    </row>
    <row r="5" spans="2:4" ht="21" customHeight="1">
      <c r="B5" s="437" t="s">
        <v>132</v>
      </c>
      <c r="C5" s="438"/>
      <c r="D5" s="439"/>
    </row>
    <row r="6" spans="2:4" ht="18" customHeight="1">
      <c r="B6" s="98" t="s">
        <v>133</v>
      </c>
      <c r="C6" s="99" t="s">
        <v>134</v>
      </c>
      <c r="D6" s="99" t="s">
        <v>135</v>
      </c>
    </row>
    <row r="7" spans="2:4" ht="18" customHeight="1">
      <c r="B7" s="100" t="s">
        <v>29</v>
      </c>
      <c r="C7" s="155"/>
      <c r="D7" s="155"/>
    </row>
    <row r="8" spans="2:4" ht="18" customHeight="1">
      <c r="B8" s="100" t="s">
        <v>136</v>
      </c>
      <c r="C8" s="155"/>
      <c r="D8" s="155"/>
    </row>
    <row r="9" spans="2:4" ht="18" customHeight="1">
      <c r="B9" s="100" t="s">
        <v>137</v>
      </c>
      <c r="C9" s="155"/>
      <c r="D9" s="155"/>
    </row>
    <row r="10" spans="2:4" ht="18" customHeight="1">
      <c r="B10" s="100" t="s">
        <v>138</v>
      </c>
      <c r="C10" s="155"/>
      <c r="D10" s="155"/>
    </row>
    <row r="11" spans="2:4" ht="18" customHeight="1">
      <c r="B11" s="100" t="s">
        <v>139</v>
      </c>
      <c r="C11" s="155"/>
      <c r="D11" s="155"/>
    </row>
    <row r="12" spans="2:4" ht="18" customHeight="1">
      <c r="B12" s="100" t="s">
        <v>35</v>
      </c>
      <c r="C12" s="155"/>
      <c r="D12" s="155"/>
    </row>
    <row r="13" spans="2:4" ht="18" customHeight="1">
      <c r="B13" s="100" t="s">
        <v>36</v>
      </c>
      <c r="C13" s="155"/>
      <c r="D13" s="155"/>
    </row>
    <row r="14" spans="2:4" ht="18" customHeight="1">
      <c r="B14" s="100" t="s">
        <v>37</v>
      </c>
      <c r="C14" s="155"/>
      <c r="D14" s="155"/>
    </row>
    <row r="15" spans="2:4" ht="18" customHeight="1">
      <c r="B15" s="100" t="s">
        <v>38</v>
      </c>
      <c r="C15" s="155"/>
      <c r="D15" s="155"/>
    </row>
    <row r="16" spans="2:4" ht="18" customHeight="1">
      <c r="B16" s="101" t="s">
        <v>140</v>
      </c>
      <c r="C16" s="148">
        <f>SUM(C7:C15)</f>
        <v>0</v>
      </c>
      <c r="D16" s="148">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B1" s="63" t="s">
        <v>141</v>
      </c>
      <c r="D1" s="62" t="s">
        <v>142</v>
      </c>
    </row>
    <row r="2" spans="1:7" ht="15" thickBot="1"/>
    <row r="3" spans="1:7">
      <c r="B3" s="71"/>
      <c r="C3" s="72"/>
      <c r="D3" s="73" t="s">
        <v>1</v>
      </c>
      <c r="E3" s="74" t="s">
        <v>143</v>
      </c>
      <c r="F3" s="74" t="s">
        <v>144</v>
      </c>
      <c r="G3" s="75" t="s">
        <v>145</v>
      </c>
    </row>
    <row r="4" spans="1:7" s="52" customFormat="1">
      <c r="A4"/>
      <c r="B4" s="76" t="s">
        <v>146</v>
      </c>
      <c r="C4" s="77"/>
      <c r="D4" s="78"/>
      <c r="E4" s="95"/>
      <c r="F4" s="95"/>
      <c r="G4" s="77"/>
    </row>
    <row r="5" spans="1:7" s="52" customFormat="1">
      <c r="A5"/>
      <c r="B5" s="79">
        <v>1</v>
      </c>
      <c r="C5" s="80" t="s">
        <v>147</v>
      </c>
      <c r="D5" s="112"/>
      <c r="E5" s="113"/>
      <c r="F5" s="113"/>
      <c r="G5" s="114"/>
    </row>
    <row r="6" spans="1:7" s="52" customFormat="1">
      <c r="A6"/>
      <c r="B6" s="79">
        <v>2</v>
      </c>
      <c r="C6" s="80" t="s">
        <v>148</v>
      </c>
      <c r="D6" s="112"/>
      <c r="E6" s="113"/>
      <c r="F6" s="113"/>
      <c r="G6" s="114"/>
    </row>
    <row r="7" spans="1:7" s="52" customFormat="1">
      <c r="A7"/>
      <c r="B7" s="79">
        <v>3</v>
      </c>
      <c r="C7" s="80" t="s">
        <v>149</v>
      </c>
      <c r="D7" s="112"/>
      <c r="E7" s="113"/>
      <c r="F7" s="113"/>
      <c r="G7" s="114"/>
    </row>
    <row r="8" spans="1:7" s="52" customFormat="1">
      <c r="A8"/>
      <c r="B8" s="79">
        <v>4</v>
      </c>
      <c r="C8" s="80" t="s">
        <v>150</v>
      </c>
      <c r="D8" s="112"/>
      <c r="E8" s="113"/>
      <c r="F8" s="113"/>
      <c r="G8" s="114"/>
    </row>
    <row r="9" spans="1:7" s="52" customFormat="1">
      <c r="A9"/>
      <c r="B9" s="79">
        <v>5</v>
      </c>
      <c r="C9" s="80" t="s">
        <v>151</v>
      </c>
      <c r="D9" s="112"/>
      <c r="E9" s="113"/>
      <c r="F9" s="113"/>
      <c r="G9" s="114"/>
    </row>
    <row r="10" spans="1:7" s="52" customFormat="1">
      <c r="A10"/>
      <c r="B10" s="79">
        <v>6</v>
      </c>
      <c r="C10" s="80" t="s">
        <v>152</v>
      </c>
      <c r="D10" s="115"/>
      <c r="E10" s="116"/>
      <c r="F10" s="116"/>
      <c r="G10" s="117"/>
    </row>
    <row r="11" spans="1:7" s="52" customFormat="1">
      <c r="A11"/>
      <c r="B11" s="79">
        <v>7</v>
      </c>
      <c r="C11" s="80" t="s">
        <v>153</v>
      </c>
      <c r="D11" s="112"/>
      <c r="E11" s="113"/>
      <c r="F11" s="113"/>
      <c r="G11" s="114"/>
    </row>
    <row r="12" spans="1:7" s="52" customFormat="1">
      <c r="A12"/>
      <c r="B12" s="79"/>
      <c r="C12" s="81" t="s">
        <v>154</v>
      </c>
      <c r="D12" s="118"/>
      <c r="E12" s="119"/>
      <c r="F12" s="119"/>
      <c r="G12" s="120"/>
    </row>
    <row r="13" spans="1:7" s="52" customFormat="1">
      <c r="A13"/>
      <c r="B13" s="79">
        <v>8</v>
      </c>
      <c r="C13" s="80" t="s">
        <v>155</v>
      </c>
      <c r="D13" s="112"/>
      <c r="E13" s="113"/>
      <c r="F13" s="113"/>
      <c r="G13" s="114"/>
    </row>
    <row r="14" spans="1:7" s="52" customFormat="1">
      <c r="A14"/>
      <c r="B14" s="79">
        <v>9</v>
      </c>
      <c r="C14" s="80" t="s">
        <v>156</v>
      </c>
      <c r="D14" s="112"/>
      <c r="E14" s="113"/>
      <c r="F14" s="113"/>
      <c r="G14" s="114"/>
    </row>
    <row r="15" spans="1:7" s="52" customFormat="1">
      <c r="A15"/>
      <c r="B15" s="79">
        <v>10</v>
      </c>
      <c r="C15" s="121" t="s">
        <v>157</v>
      </c>
      <c r="D15" s="112"/>
      <c r="E15" s="113"/>
      <c r="F15" s="113"/>
      <c r="G15" s="114"/>
    </row>
    <row r="16" spans="1:7" s="52" customFormat="1">
      <c r="A16"/>
      <c r="B16" s="79"/>
      <c r="C16" s="122" t="s">
        <v>158</v>
      </c>
      <c r="D16" s="123"/>
      <c r="E16" s="124"/>
      <c r="F16" s="124"/>
      <c r="G16" s="125"/>
    </row>
    <row r="17" spans="1:7" s="52" customFormat="1">
      <c r="A17"/>
      <c r="B17" s="79"/>
      <c r="C17" s="81" t="s">
        <v>159</v>
      </c>
      <c r="D17" s="126"/>
      <c r="E17" s="127"/>
      <c r="F17" s="127"/>
      <c r="G17" s="128"/>
    </row>
    <row r="18" spans="1:7" s="52" customFormat="1">
      <c r="A18"/>
      <c r="B18" s="79"/>
      <c r="C18" s="80"/>
      <c r="D18" s="79"/>
      <c r="E18" s="93"/>
      <c r="F18" s="93"/>
      <c r="G18" s="80"/>
    </row>
    <row r="19" spans="1:7" s="52" customFormat="1">
      <c r="A19"/>
      <c r="B19" s="76" t="s">
        <v>160</v>
      </c>
      <c r="C19" s="77"/>
      <c r="D19" s="78"/>
      <c r="E19" s="95"/>
      <c r="F19" s="95"/>
      <c r="G19" s="77"/>
    </row>
    <row r="20" spans="1:7" s="52" customFormat="1">
      <c r="A20"/>
      <c r="B20" s="79">
        <v>11</v>
      </c>
      <c r="C20" s="80" t="s">
        <v>161</v>
      </c>
      <c r="D20" s="115"/>
      <c r="E20" s="113"/>
      <c r="F20" s="113"/>
      <c r="G20" s="114"/>
    </row>
    <row r="21" spans="1:7" s="52" customFormat="1">
      <c r="A21"/>
      <c r="B21" s="79">
        <v>12</v>
      </c>
      <c r="C21" s="80" t="s">
        <v>162</v>
      </c>
      <c r="D21" s="112"/>
      <c r="E21" s="113"/>
      <c r="F21" s="113"/>
      <c r="G21" s="114"/>
    </row>
    <row r="22" spans="1:7" s="52" customFormat="1">
      <c r="A22"/>
      <c r="B22" s="79"/>
      <c r="C22" s="97" t="s">
        <v>163</v>
      </c>
      <c r="D22" s="129"/>
      <c r="E22" s="130"/>
      <c r="F22" s="130"/>
      <c r="G22" s="131"/>
    </row>
    <row r="23" spans="1:7" s="52" customFormat="1">
      <c r="A23"/>
      <c r="B23" s="79"/>
      <c r="C23" s="80"/>
      <c r="D23" s="79"/>
      <c r="E23" s="93"/>
      <c r="F23" s="93"/>
      <c r="G23" s="80"/>
    </row>
    <row r="24" spans="1:7" s="52" customFormat="1">
      <c r="A24"/>
      <c r="B24" s="76" t="s">
        <v>164</v>
      </c>
      <c r="C24" s="77"/>
      <c r="D24" s="78"/>
      <c r="E24" s="95"/>
      <c r="F24" s="95"/>
      <c r="G24" s="77"/>
    </row>
    <row r="25" spans="1:7" s="52" customFormat="1">
      <c r="A25"/>
      <c r="B25" s="79"/>
      <c r="C25" s="81" t="s">
        <v>165</v>
      </c>
      <c r="D25" s="126"/>
      <c r="E25" s="127"/>
      <c r="F25" s="127"/>
      <c r="G25" s="128"/>
    </row>
    <row r="26" spans="1:7" s="52" customFormat="1">
      <c r="A26"/>
      <c r="B26" s="79"/>
      <c r="C26" s="80"/>
      <c r="D26" s="79"/>
      <c r="E26" s="93"/>
      <c r="F26" s="93"/>
      <c r="G26" s="80"/>
    </row>
    <row r="27" spans="1:7" s="52" customFormat="1">
      <c r="A27"/>
      <c r="B27" s="76" t="s">
        <v>166</v>
      </c>
      <c r="C27" s="77"/>
      <c r="D27" s="78"/>
      <c r="E27" s="95"/>
      <c r="F27" s="95"/>
      <c r="G27" s="77"/>
    </row>
    <row r="28" spans="1:7" s="52" customFormat="1">
      <c r="A28"/>
      <c r="B28" s="79">
        <v>13</v>
      </c>
      <c r="C28" s="80" t="s">
        <v>167</v>
      </c>
      <c r="D28" s="112"/>
      <c r="E28" s="113"/>
      <c r="F28" s="113"/>
      <c r="G28" s="114"/>
    </row>
    <row r="29" spans="1:7" s="52" customFormat="1">
      <c r="A29"/>
      <c r="B29" s="79">
        <v>14</v>
      </c>
      <c r="C29" s="121" t="s">
        <v>168</v>
      </c>
      <c r="D29" s="112"/>
      <c r="E29" s="113"/>
      <c r="F29" s="113"/>
      <c r="G29" s="114"/>
    </row>
    <row r="30" spans="1:7" s="52" customFormat="1">
      <c r="A30"/>
      <c r="B30" s="79"/>
      <c r="C30" s="81" t="s">
        <v>169</v>
      </c>
      <c r="D30" s="126"/>
      <c r="E30" s="127"/>
      <c r="F30" s="127"/>
      <c r="G30" s="128"/>
    </row>
    <row r="31" spans="1:7" s="52" customFormat="1">
      <c r="A31"/>
      <c r="B31" s="76" t="s">
        <v>170</v>
      </c>
      <c r="C31" s="77"/>
      <c r="D31" s="78"/>
      <c r="E31" s="95"/>
      <c r="F31" s="95"/>
      <c r="G31" s="77"/>
    </row>
    <row r="32" spans="1:7" s="52" customFormat="1">
      <c r="A32"/>
      <c r="B32" s="79">
        <v>15</v>
      </c>
      <c r="C32" s="80" t="s">
        <v>147</v>
      </c>
      <c r="D32" s="112"/>
      <c r="E32" s="113"/>
      <c r="F32" s="113"/>
      <c r="G32" s="114"/>
    </row>
    <row r="33" spans="1:7" s="52" customFormat="1">
      <c r="A33"/>
      <c r="B33" s="79">
        <v>16</v>
      </c>
      <c r="C33" s="80" t="s">
        <v>148</v>
      </c>
      <c r="D33" s="115"/>
      <c r="E33" s="113"/>
      <c r="F33" s="113"/>
      <c r="G33" s="114"/>
    </row>
    <row r="34" spans="1:7" s="52" customFormat="1">
      <c r="A34"/>
      <c r="B34" s="79">
        <v>17</v>
      </c>
      <c r="C34" s="121" t="s">
        <v>149</v>
      </c>
      <c r="D34" s="115"/>
      <c r="E34" s="113"/>
      <c r="F34" s="113"/>
      <c r="G34" s="114"/>
    </row>
    <row r="35" spans="1:7" s="52" customFormat="1">
      <c r="A35"/>
      <c r="B35" s="79">
        <v>18</v>
      </c>
      <c r="C35" s="80" t="s">
        <v>150</v>
      </c>
      <c r="D35" s="112"/>
      <c r="E35" s="113"/>
      <c r="F35" s="113"/>
      <c r="G35" s="114"/>
    </row>
    <row r="36" spans="1:7" s="52" customFormat="1">
      <c r="A36"/>
      <c r="B36" s="79">
        <v>19</v>
      </c>
      <c r="C36" s="80" t="s">
        <v>151</v>
      </c>
      <c r="D36" s="112"/>
      <c r="E36" s="113"/>
      <c r="F36" s="113"/>
      <c r="G36" s="114"/>
    </row>
    <row r="37" spans="1:7" s="52" customFormat="1">
      <c r="A37"/>
      <c r="B37" s="79">
        <v>20</v>
      </c>
      <c r="C37" s="80" t="s">
        <v>171</v>
      </c>
      <c r="D37" s="115"/>
      <c r="E37" s="116"/>
      <c r="F37" s="116"/>
      <c r="G37" s="117"/>
    </row>
    <row r="38" spans="1:7" s="52" customFormat="1">
      <c r="A38"/>
      <c r="B38" s="79">
        <v>21</v>
      </c>
      <c r="C38" s="121" t="s">
        <v>153</v>
      </c>
      <c r="D38" s="115"/>
      <c r="E38" s="113"/>
      <c r="F38" s="113"/>
      <c r="G38" s="114"/>
    </row>
    <row r="39" spans="1:7" s="52" customFormat="1">
      <c r="A39"/>
      <c r="B39" s="79">
        <v>22</v>
      </c>
      <c r="C39" s="80" t="s">
        <v>172</v>
      </c>
      <c r="D39" s="115"/>
      <c r="E39" s="113"/>
      <c r="F39" s="113"/>
      <c r="G39" s="114"/>
    </row>
    <row r="40" spans="1:7" s="52" customFormat="1">
      <c r="A40"/>
      <c r="B40" s="96">
        <v>23</v>
      </c>
      <c r="C40" s="121" t="s">
        <v>173</v>
      </c>
      <c r="D40" s="115"/>
      <c r="E40" s="116"/>
      <c r="F40" s="116"/>
      <c r="G40" s="117"/>
    </row>
    <row r="41" spans="1:7" s="52" customFormat="1">
      <c r="A41"/>
      <c r="B41" s="79"/>
      <c r="C41" s="81" t="s">
        <v>174</v>
      </c>
      <c r="D41" s="132"/>
      <c r="E41" s="119"/>
      <c r="F41" s="119"/>
      <c r="G41" s="120"/>
    </row>
    <row r="42" spans="1:7" s="52" customFormat="1">
      <c r="A42"/>
      <c r="B42" s="96">
        <v>24</v>
      </c>
      <c r="C42" s="80" t="s">
        <v>155</v>
      </c>
      <c r="D42" s="112"/>
      <c r="E42" s="113"/>
      <c r="F42" s="113"/>
      <c r="G42" s="114"/>
    </row>
    <row r="43" spans="1:7" s="52" customFormat="1">
      <c r="A43"/>
      <c r="B43" s="96">
        <v>25</v>
      </c>
      <c r="C43" s="80" t="s">
        <v>156</v>
      </c>
      <c r="D43" s="112"/>
      <c r="E43" s="113"/>
      <c r="F43" s="113"/>
      <c r="G43" s="114"/>
    </row>
    <row r="44" spans="1:7" s="52" customFormat="1">
      <c r="A44"/>
      <c r="B44" s="96">
        <v>26</v>
      </c>
      <c r="C44" s="121" t="s">
        <v>157</v>
      </c>
      <c r="D44" s="112"/>
      <c r="E44" s="113"/>
      <c r="F44" s="113"/>
      <c r="G44" s="114"/>
    </row>
    <row r="45" spans="1:7" s="52" customFormat="1">
      <c r="A45"/>
      <c r="B45" s="96"/>
      <c r="C45" s="133" t="s">
        <v>175</v>
      </c>
      <c r="D45" s="115"/>
      <c r="E45" s="113"/>
      <c r="F45" s="113"/>
      <c r="G45" s="114"/>
    </row>
    <row r="46" spans="1:7" s="52" customFormat="1">
      <c r="A46"/>
      <c r="B46" s="79"/>
      <c r="C46" s="81" t="s">
        <v>176</v>
      </c>
      <c r="D46" s="129"/>
      <c r="E46" s="127"/>
      <c r="F46" s="127"/>
      <c r="G46" s="128"/>
    </row>
    <row r="47" spans="1:7" s="52" customFormat="1">
      <c r="A47"/>
      <c r="B47" s="79"/>
      <c r="C47" s="80"/>
      <c r="D47" s="79"/>
      <c r="E47" s="93"/>
      <c r="F47" s="93"/>
      <c r="G47" s="80"/>
    </row>
    <row r="48" spans="1:7" s="52" customFormat="1">
      <c r="A48"/>
      <c r="B48" s="76" t="s">
        <v>177</v>
      </c>
      <c r="C48" s="77"/>
      <c r="D48" s="78"/>
      <c r="E48" s="95"/>
      <c r="F48" s="95"/>
      <c r="G48" s="77"/>
    </row>
    <row r="49" spans="1:7">
      <c r="B49" s="79">
        <v>27</v>
      </c>
      <c r="C49" s="80" t="s">
        <v>147</v>
      </c>
      <c r="D49" s="134"/>
      <c r="E49" s="113"/>
      <c r="F49" s="113"/>
      <c r="G49" s="114"/>
    </row>
    <row r="50" spans="1:7">
      <c r="B50" s="79">
        <v>28</v>
      </c>
      <c r="C50" s="121" t="s">
        <v>148</v>
      </c>
      <c r="D50" s="112"/>
      <c r="E50" s="113"/>
      <c r="F50" s="113"/>
      <c r="G50" s="114"/>
    </row>
    <row r="51" spans="1:7">
      <c r="B51" s="79">
        <v>29</v>
      </c>
      <c r="C51" s="80" t="s">
        <v>149</v>
      </c>
      <c r="D51" s="112"/>
      <c r="E51" s="113"/>
      <c r="F51" s="113"/>
      <c r="G51" s="114"/>
    </row>
    <row r="52" spans="1:7">
      <c r="B52" s="79">
        <v>30</v>
      </c>
      <c r="C52" s="121" t="s">
        <v>150</v>
      </c>
      <c r="D52" s="134"/>
      <c r="E52" s="113"/>
      <c r="F52" s="113"/>
      <c r="G52" s="114"/>
    </row>
    <row r="53" spans="1:7">
      <c r="B53" s="79">
        <v>31</v>
      </c>
      <c r="C53" s="80" t="s">
        <v>178</v>
      </c>
      <c r="D53" s="112"/>
      <c r="E53" s="113"/>
      <c r="F53" s="113"/>
      <c r="G53" s="114"/>
    </row>
    <row r="54" spans="1:7">
      <c r="B54" s="79">
        <v>32</v>
      </c>
      <c r="C54" s="121" t="s">
        <v>153</v>
      </c>
      <c r="D54" s="112"/>
      <c r="E54" s="113"/>
      <c r="F54" s="113"/>
      <c r="G54" s="114"/>
    </row>
    <row r="55" spans="1:7">
      <c r="B55" s="79">
        <v>33</v>
      </c>
      <c r="C55" s="80" t="s">
        <v>179</v>
      </c>
      <c r="D55" s="134"/>
      <c r="E55" s="113"/>
      <c r="F55" s="113"/>
      <c r="G55" s="114"/>
    </row>
    <row r="56" spans="1:7">
      <c r="B56" s="79">
        <v>34</v>
      </c>
      <c r="C56" s="121" t="s">
        <v>172</v>
      </c>
      <c r="D56" s="134"/>
      <c r="E56" s="113"/>
      <c r="F56" s="113"/>
      <c r="G56" s="114"/>
    </row>
    <row r="57" spans="1:7">
      <c r="B57" s="79">
        <v>35</v>
      </c>
      <c r="C57" s="80" t="s">
        <v>180</v>
      </c>
      <c r="D57" s="112"/>
      <c r="E57" s="113"/>
      <c r="F57" s="113"/>
      <c r="G57" s="114"/>
    </row>
    <row r="58" spans="1:7">
      <c r="B58" s="79"/>
      <c r="C58" s="81" t="s">
        <v>181</v>
      </c>
      <c r="D58" s="118"/>
      <c r="E58" s="119"/>
      <c r="F58" s="119"/>
      <c r="G58" s="120"/>
    </row>
    <row r="59" spans="1:7" ht="15" thickBot="1">
      <c r="B59" s="82"/>
      <c r="C59" s="135" t="s">
        <v>182</v>
      </c>
      <c r="D59" s="136"/>
      <c r="E59" s="137"/>
      <c r="F59" s="137"/>
      <c r="G59" s="138"/>
    </row>
    <row r="61" spans="1:7">
      <c r="A61" s="93"/>
      <c r="B61" s="93"/>
      <c r="C61" s="93"/>
      <c r="D61" s="93"/>
    </row>
    <row r="62" spans="1:7" ht="15" thickBot="1">
      <c r="A62" s="93"/>
      <c r="B62" s="139" t="s">
        <v>183</v>
      </c>
      <c r="C62" s="93"/>
      <c r="D62" s="93"/>
    </row>
    <row r="63" spans="1:7" ht="20.25" customHeight="1" thickBot="1">
      <c r="A63" s="93"/>
      <c r="B63" s="94" t="s">
        <v>184</v>
      </c>
      <c r="C63" s="93"/>
      <c r="D63" s="93"/>
      <c r="G63" s="140">
        <f>SUM(G5:G11)-G14-G15-G21</f>
        <v>0</v>
      </c>
    </row>
    <row r="64" spans="1:7">
      <c r="A64" s="93"/>
      <c r="B64" s="93"/>
      <c r="C64" s="93"/>
      <c r="D64" s="93"/>
    </row>
    <row r="65" spans="1:4">
      <c r="A65" s="93"/>
      <c r="B65" s="93"/>
      <c r="C65" s="93"/>
      <c r="D65" s="93"/>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2" t="s">
        <v>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2006/documentManagement/types"/>
    <ds:schemaRef ds:uri="39c968e2-ee87-41b9-8fa8-4cd604c6e882"/>
    <ds:schemaRef ds:uri="http://purl.org/dc/elements/1.1/"/>
    <ds:schemaRef ds:uri="http://purl.org/dc/terms/"/>
    <ds:schemaRef ds:uri="ba291332-5843-45d8-bfc3-9844fb3e26da"/>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FD285812-FCC5-4AE8-A39B-D8B788BA6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Table 8</vt:lpstr>
      <vt:lpstr>Qtr NG Master</vt:lpstr>
      <vt:lpstr>Qtr NG LMI</vt:lpstr>
      <vt:lpstr>Qtr NG Business Class</vt:lpstr>
      <vt:lpstr>AP F - Secondary Metrics</vt:lpstr>
      <vt:lpstr>AP G - Transfer</vt:lpstr>
      <vt:lpstr>AP H - CostTest</vt:lpstr>
      <vt:lpstr>AP I - Program Changes</vt:lpstr>
      <vt:lpstr>'AP F - Secondary Metrics'!Print_Area</vt:lpstr>
      <vt:lpstr>'AP G - Transfer'!Print_Area</vt:lpstr>
      <vt:lpstr>'AP H - CostTest'!Print_Area</vt:lpstr>
      <vt:lpstr>'Qtr NG Business Class'!Print_Area</vt:lpstr>
      <vt:lpstr>'Qtr NG LMI'!Print_Area</vt:lpstr>
      <vt:lpstr>'Qtr NG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2023-04-18T14:53:32Z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